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425" activeTab="0"/>
  </bookViews>
  <sheets>
    <sheet name="112" sheetId="1" r:id="rId1"/>
    <sheet name="122" sheetId="2" r:id="rId2"/>
    <sheet name="132" sheetId="3" r:id="rId3"/>
    <sheet name="142" sheetId="4" r:id="rId4"/>
    <sheet name="15" sheetId="5" r:id="rId5"/>
    <sheet name="16" sheetId="6" r:id="rId6"/>
  </sheets>
  <externalReferences>
    <externalReference r:id="rId9"/>
  </externalReferences>
  <definedNames>
    <definedName name="_xlnm.Print_Titles" localSheetId="1">'122'!$3:$11</definedName>
    <definedName name="_xlnm.Print_Titles" localSheetId="2">'132'!$3:$11</definedName>
    <definedName name="_xlnm.Print_Titles" localSheetId="3">'142'!$3:$11</definedName>
    <definedName name="_xlnm.Print_Area" localSheetId="0">'112'!$A$1:$O$100</definedName>
    <definedName name="_xlnm.Print_Area" localSheetId="1">'122'!$A$1:$O$111</definedName>
    <definedName name="_xlnm.Print_Area" localSheetId="2">'132'!$A$1:$O$114</definedName>
    <definedName name="_xlnm.Print_Area" localSheetId="3">'142'!$A$1:$O$111</definedName>
    <definedName name="وضعية_الكتب_الجديدة_المباعة_والكتب_الموزعة_للتلاميذ_المعوزين_والتلاميذ_أبناء_عمال_القطاع_للسنة_الدراسية_">'122'!$A$5</definedName>
  </definedNames>
  <calcPr fullCalcOnLoad="1"/>
</workbook>
</file>

<file path=xl/sharedStrings.xml><?xml version="1.0" encoding="utf-8"?>
<sst xmlns="http://schemas.openxmlformats.org/spreadsheetml/2006/main" count="196" uniqueCount="71">
  <si>
    <t>الجمهـوريـة الجزائريـة الديمقراطيـة الشعبيـة</t>
  </si>
  <si>
    <t>وزارة التربيـة الوطنيــة</t>
  </si>
  <si>
    <t>(وضعية خاصة بالمدارس الإبتدائية)</t>
  </si>
  <si>
    <t>الجدول رقم :</t>
  </si>
  <si>
    <t>الرمز</t>
  </si>
  <si>
    <t>عنوان الكتاب</t>
  </si>
  <si>
    <t>سعر
الوحدة</t>
  </si>
  <si>
    <t>الكتب الموزعة على التلاميذ المعوزين</t>
  </si>
  <si>
    <t>الكتب الموزعة على التلاميذ أبناء  عمال القطاع</t>
  </si>
  <si>
    <t>االعدد</t>
  </si>
  <si>
    <t>المبلغ</t>
  </si>
  <si>
    <t>إسم المؤسسة</t>
  </si>
  <si>
    <t xml:space="preserve">المجموع </t>
  </si>
  <si>
    <t xml:space="preserve">المبيعات </t>
  </si>
  <si>
    <t>المخزون  المتبقى</t>
  </si>
  <si>
    <t>مديرية التربية لولاية:</t>
  </si>
  <si>
    <t>............................................</t>
  </si>
  <si>
    <t>السنة الدراسية:</t>
  </si>
  <si>
    <t>....................................</t>
  </si>
  <si>
    <t>إسم المؤسسة:</t>
  </si>
  <si>
    <t>القسم والشعبة:</t>
  </si>
  <si>
    <t>حصيلة الكتب المدرسية الموزعة في إطار المجانية للتلاميذ المعوزين</t>
  </si>
  <si>
    <t>الرقم</t>
  </si>
  <si>
    <t>الإسم واللقب</t>
  </si>
  <si>
    <t>عددالكتب الموزعة (1)</t>
  </si>
  <si>
    <t>إمضاء التلميذ</t>
  </si>
  <si>
    <t>مجموع الكتب الموزعة في كل عنوان</t>
  </si>
  <si>
    <t>(1)</t>
  </si>
  <si>
    <t>يووضع عنوان كتاب في كل عمود</t>
  </si>
  <si>
    <t>حرربـ................، في......................................</t>
  </si>
  <si>
    <t>إمضاء مدير المؤسسة</t>
  </si>
  <si>
    <t>حصيلة الكتب المدرسية الموزعة في إطار المجانية للتلاميذ أبناء عمال القطاع</t>
  </si>
  <si>
    <t>(وضعية خاصة بالثانويات)</t>
  </si>
  <si>
    <t>(وضعية خاصة بالإكماليات)</t>
  </si>
  <si>
    <t xml:space="preserve">عدد الكتب الموزعة </t>
  </si>
  <si>
    <t>الكتب الموزعة في إطالر المجانية</t>
  </si>
  <si>
    <t>الفوترة الإضافية</t>
  </si>
  <si>
    <t>2x1=4</t>
  </si>
  <si>
    <t>5x1=6</t>
  </si>
  <si>
    <t>7x1=8</t>
  </si>
  <si>
    <t>7-(5+3)=9</t>
  </si>
  <si>
    <t>9x1=10</t>
  </si>
  <si>
    <t>11x1=12</t>
  </si>
  <si>
    <t>11-5-3-2=13</t>
  </si>
  <si>
    <t>المجموع  بالرسوم</t>
  </si>
  <si>
    <t>مدير المؤسسة</t>
  </si>
  <si>
    <t>المسير المالي</t>
  </si>
  <si>
    <t>الجمهورية الجزائرية الديمقراطية الشعبية</t>
  </si>
  <si>
    <t>وزارة التربية الوطنية</t>
  </si>
  <si>
    <t xml:space="preserve">مديرية التربية لولاية </t>
  </si>
  <si>
    <t>3x1=4</t>
  </si>
  <si>
    <t>.......................................................................</t>
  </si>
  <si>
    <t>2014  /  2013</t>
  </si>
  <si>
    <t xml:space="preserve"> وضعية الكتب الجديدة المباعة والكتب الموزعة للتلاميذ المعوزين والتلاميذ أبناء عمال القطاع للسنة الدراسية </t>
  </si>
  <si>
    <t>2014/2013</t>
  </si>
  <si>
    <t>6=5x1</t>
  </si>
  <si>
    <t>7=2-(3+4+5)</t>
  </si>
  <si>
    <t>الكتب المفوترة عند  2013/06/30</t>
  </si>
  <si>
    <t>حرربـ............. في:...............</t>
  </si>
  <si>
    <t>حرربـ................. في:...........</t>
  </si>
  <si>
    <t>حرربـ.............. في:...............</t>
  </si>
  <si>
    <t>حرر بـ............. في:..........</t>
  </si>
  <si>
    <t>حرر بـ............ في:.................</t>
  </si>
  <si>
    <t>حرر بـ......... في:..........</t>
  </si>
  <si>
    <t>مديرية التربية لولاية برج بوعريريج</t>
  </si>
  <si>
    <t>إسم المؤسسة لرقط عيسى</t>
  </si>
  <si>
    <t>2015/2014</t>
  </si>
  <si>
    <t>الرياضيات</t>
  </si>
  <si>
    <t xml:space="preserve">الكتب المفوترة عند  </t>
  </si>
  <si>
    <t>حرربـالرابطة في:30/10/2014</t>
  </si>
  <si>
    <t>حرربـ الرابطة في :30/10/2014</t>
  </si>
</sst>
</file>

<file path=xl/styles.xml><?xml version="1.0" encoding="utf-8"?>
<styleSheet xmlns="http://schemas.openxmlformats.org/spreadsheetml/2006/main">
  <numFmts count="37">
    <numFmt numFmtId="5" formatCode="#,##0&quot;د.ج.&quot;_-;#,##0&quot;د.ج.&quot;\-"/>
    <numFmt numFmtId="6" formatCode="#,##0&quot;د.ج.&quot;_-;[Red]#,##0&quot;د.ج.&quot;\-"/>
    <numFmt numFmtId="7" formatCode="#,##0.00&quot;د.ج.&quot;_-;#,##0.00&quot;د.ج.&quot;\-"/>
    <numFmt numFmtId="8" formatCode="#,##0.00&quot;د.ج.&quot;_-;[Red]#,##0.00&quot;د.ج.&quot;\-"/>
    <numFmt numFmtId="42" formatCode="_-* #,##0&quot;د.ج.&quot;_-;_-* #,##0&quot;د.ج.&quot;\-;_-* &quot;-&quot;&quot;د.ج.&quot;_-;_-@_-"/>
    <numFmt numFmtId="41" formatCode="_-* #,##0_د_._ج_._‏_-;_-* #,##0_د_._ج_._‏\-;_-* &quot;-&quot;_د_._ج_._‏_-;_-@_-"/>
    <numFmt numFmtId="44" formatCode="_-* #,##0.00&quot;د.ج.&quot;_-;_-* #,##0.00&quot;د.ج.&quot;\-;_-* &quot;-&quot;??&quot;د.ج.&quot;_-;_-@_-"/>
    <numFmt numFmtId="43" formatCode="_-* #,##0.00_د_._ج_._‏_-;_-* #,##0.00_د_._ج_._‏\-;_-* &quot;-&quot;??_د_._ج_._‏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A&quot;;\-#,##0\ &quot;DA&quot;"/>
    <numFmt numFmtId="181" formatCode="#,##0\ &quot;DA&quot;;[Red]\-#,##0\ &quot;DA&quot;"/>
    <numFmt numFmtId="182" formatCode="#,##0.00\ &quot;DA&quot;;\-#,##0.00\ &quot;DA&quot;"/>
    <numFmt numFmtId="183" formatCode="#,##0.00\ &quot;DA&quot;;[Red]\-#,##0.00\ &quot;DA&quot;"/>
    <numFmt numFmtId="184" formatCode="_-* #,##0\ &quot;DA&quot;_-;\-* #,##0\ &quot;DA&quot;_-;_-* &quot;-&quot;\ &quot;DA&quot;_-;_-@_-"/>
    <numFmt numFmtId="185" formatCode="_-* #,##0\ _D_A_-;\-* #,##0\ _D_A_-;_-* &quot;-&quot;\ _D_A_-;_-@_-"/>
    <numFmt numFmtId="186" formatCode="_-* #,##0.00\ &quot;DA&quot;_-;\-* #,##0.00\ &quot;DA&quot;_-;_-* &quot;-&quot;??\ &quot;DA&quot;_-;_-@_-"/>
    <numFmt numFmtId="187" formatCode="_-* #,##0.00\ _D_A_-;\-* #,##0.00\ _D_A_-;_-* &quot;-&quot;??\ _D_A_-;_-@_-"/>
    <numFmt numFmtId="188" formatCode="00#"/>
    <numFmt numFmtId="189" formatCode="#,##0\ _D_A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64">
    <font>
      <sz val="10"/>
      <name val="Arial"/>
      <family val="0"/>
    </font>
    <font>
      <sz val="14"/>
      <name val="Arabic Transparent"/>
      <family val="0"/>
    </font>
    <font>
      <sz val="14"/>
      <name val="Arial Narrow"/>
      <family val="0"/>
    </font>
    <font>
      <b/>
      <sz val="12"/>
      <name val="Times New Roman"/>
      <family val="1"/>
    </font>
    <font>
      <b/>
      <sz val="14"/>
      <name val="Arabic Transparent"/>
      <family val="0"/>
    </font>
    <font>
      <sz val="14"/>
      <color indexed="9"/>
      <name val="Arial Narrow"/>
      <family val="0"/>
    </font>
    <font>
      <sz val="14"/>
      <name val="Arial"/>
      <family val="0"/>
    </font>
    <font>
      <sz val="12"/>
      <name val="Arabic Transparent"/>
      <family val="0"/>
    </font>
    <font>
      <sz val="12"/>
      <name val="Arial Narrow"/>
      <family val="2"/>
    </font>
    <font>
      <sz val="12"/>
      <name val="Simplified Arabic"/>
      <family val="0"/>
    </font>
    <font>
      <b/>
      <sz val="12"/>
      <name val="Arial Narrow"/>
      <family val="2"/>
    </font>
    <font>
      <b/>
      <sz val="14"/>
      <name val="Arial Narrow"/>
      <family val="0"/>
    </font>
    <font>
      <b/>
      <sz val="13"/>
      <name val="Simplified Arabic"/>
      <family val="0"/>
    </font>
    <font>
      <sz val="14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8"/>
      <name val="Arial"/>
      <family val="0"/>
    </font>
    <font>
      <sz val="13"/>
      <name val="Arabic Transparent"/>
      <family val="0"/>
    </font>
    <font>
      <sz val="20"/>
      <name val="Andalu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abic Transparent"/>
      <family val="0"/>
    </font>
    <font>
      <sz val="12"/>
      <name val="Arial"/>
      <family val="0"/>
    </font>
    <font>
      <sz val="11"/>
      <name val="Arial Narrow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Arial Narrow"/>
      <family val="0"/>
    </font>
    <font>
      <sz val="14"/>
      <color indexed="9"/>
      <name val="Arabic Transparent"/>
      <family val="0"/>
    </font>
    <font>
      <sz val="12"/>
      <color indexed="9"/>
      <name val="Arial"/>
      <family val="0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right"/>
      <protection hidden="1"/>
    </xf>
    <xf numFmtId="188" fontId="8" fillId="0" borderId="12" xfId="0" applyNumberFormat="1" applyFont="1" applyFill="1" applyBorder="1" applyAlignment="1" applyProtection="1">
      <alignment readingOrder="2"/>
      <protection hidden="1"/>
    </xf>
    <xf numFmtId="0" fontId="9" fillId="0" borderId="13" xfId="0" applyFont="1" applyFill="1" applyBorder="1" applyAlignment="1" applyProtection="1">
      <alignment horizontal="right" vertical="center" readingOrder="2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readingOrder="2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readingOrder="2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7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right" vertical="center"/>
      <protection hidden="1"/>
    </xf>
    <xf numFmtId="4" fontId="8" fillId="0" borderId="13" xfId="0" applyNumberFormat="1" applyFont="1" applyFill="1" applyBorder="1" applyAlignment="1" applyProtection="1">
      <alignment horizontal="right" vertical="center" readingOrder="2"/>
      <protection hidden="1"/>
    </xf>
    <xf numFmtId="3" fontId="8" fillId="0" borderId="13" xfId="0" applyNumberFormat="1" applyFont="1" applyFill="1" applyBorder="1" applyAlignment="1" applyProtection="1">
      <alignment horizontal="right"/>
      <protection hidden="1"/>
    </xf>
    <xf numFmtId="4" fontId="8" fillId="0" borderId="13" xfId="0" applyNumberFormat="1" applyFont="1" applyFill="1" applyBorder="1" applyAlignment="1" applyProtection="1">
      <alignment horizontal="right"/>
      <protection hidden="1"/>
    </xf>
    <xf numFmtId="3" fontId="8" fillId="0" borderId="26" xfId="0" applyNumberFormat="1" applyFont="1" applyFill="1" applyBorder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3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3" fontId="10" fillId="0" borderId="30" xfId="0" applyNumberFormat="1" applyFont="1" applyFill="1" applyBorder="1" applyAlignment="1" applyProtection="1">
      <alignment horizontal="right" vertical="center"/>
      <protection hidden="1"/>
    </xf>
    <xf numFmtId="4" fontId="10" fillId="0" borderId="30" xfId="0" applyNumberFormat="1" applyFont="1" applyFill="1" applyBorder="1" applyAlignment="1" applyProtection="1">
      <alignment horizontal="right" vertical="center"/>
      <protection hidden="1"/>
    </xf>
    <xf numFmtId="3" fontId="10" fillId="0" borderId="31" xfId="0" applyNumberFormat="1" applyFont="1" applyFill="1" applyBorder="1" applyAlignment="1" applyProtection="1">
      <alignment horizontal="right" vertical="center"/>
      <protection hidden="1"/>
    </xf>
    <xf numFmtId="1" fontId="24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0" fontId="1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readingOrder="2"/>
      <protection hidden="1"/>
    </xf>
    <xf numFmtId="0" fontId="28" fillId="0" borderId="0" xfId="0" applyFont="1" applyFill="1" applyAlignment="1" applyProtection="1">
      <alignment vertical="center"/>
      <protection hidden="1"/>
    </xf>
    <xf numFmtId="1" fontId="29" fillId="0" borderId="0" xfId="0" applyNumberFormat="1" applyFont="1" applyFill="1" applyAlignment="1" applyProtection="1">
      <alignment vertical="center"/>
      <protection hidden="1"/>
    </xf>
    <xf numFmtId="3" fontId="5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88" fontId="8" fillId="0" borderId="12" xfId="0" applyNumberFormat="1" applyFont="1" applyFill="1" applyBorder="1" applyAlignment="1" applyProtection="1">
      <alignment horizontal="left" readingOrder="2"/>
      <protection hidden="1"/>
    </xf>
    <xf numFmtId="0" fontId="6" fillId="0" borderId="0" xfId="0" applyFont="1" applyFill="1" applyAlignment="1" applyProtection="1">
      <alignment horizontal="left"/>
      <protection hidden="1"/>
    </xf>
    <xf numFmtId="188" fontId="8" fillId="0" borderId="12" xfId="0" applyNumberFormat="1" applyFont="1" applyFill="1" applyBorder="1" applyAlignment="1" applyProtection="1">
      <alignment shrinkToFit="1" readingOrder="2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 readingOrder="2"/>
      <protection hidden="1"/>
    </xf>
    <xf numFmtId="2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1" fillId="0" borderId="38" xfId="0" applyFont="1" applyFill="1" applyBorder="1" applyAlignment="1" applyProtection="1">
      <alignment horizontal="left" vertical="center" wrapText="1"/>
      <protection hidden="1"/>
    </xf>
    <xf numFmtId="0" fontId="21" fillId="0" borderId="39" xfId="0" applyFont="1" applyFill="1" applyBorder="1" applyAlignment="1" applyProtection="1">
      <alignment horizontal="left" vertical="center" wrapText="1"/>
      <protection hidden="1"/>
    </xf>
    <xf numFmtId="0" fontId="21" fillId="0" borderId="40" xfId="0" applyFont="1" applyFill="1" applyBorder="1" applyAlignment="1" applyProtection="1">
      <alignment horizontal="left" vertical="center" wrapText="1"/>
      <protection hidden="1"/>
    </xf>
    <xf numFmtId="0" fontId="21" fillId="0" borderId="41" xfId="0" applyFont="1" applyFill="1" applyBorder="1" applyAlignment="1" applyProtection="1">
      <alignment horizontal="center" vertical="center" wrapText="1"/>
      <protection hidden="1"/>
    </xf>
    <xf numFmtId="0" fontId="21" fillId="0" borderId="42" xfId="0" applyFont="1" applyFill="1" applyBorder="1" applyAlignment="1" applyProtection="1">
      <alignment horizontal="center" vertical="center" wrapText="1"/>
      <protection hidden="1"/>
    </xf>
    <xf numFmtId="0" fontId="21" fillId="0" borderId="28" xfId="0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 applyProtection="1">
      <alignment horizontal="right" vertical="center" readingOrder="2"/>
      <protection hidden="1"/>
    </xf>
    <xf numFmtId="2" fontId="3" fillId="0" borderId="14" xfId="0" applyNumberFormat="1" applyFont="1" applyFill="1" applyBorder="1" applyAlignment="1" applyProtection="1">
      <alignment horizontal="right" vertical="center" readingOrder="2"/>
      <protection hidden="1"/>
    </xf>
    <xf numFmtId="2" fontId="3" fillId="0" borderId="11" xfId="0" applyNumberFormat="1" applyFont="1" applyFill="1" applyBorder="1" applyAlignment="1" applyProtection="1">
      <alignment horizontal="right" vertical="center" readingOrder="2"/>
      <protection hidden="1"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2" fontId="13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hidden="1"/>
    </xf>
    <xf numFmtId="2" fontId="21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right" vertical="center" readingOrder="2"/>
      <protection hidden="1"/>
    </xf>
    <xf numFmtId="0" fontId="21" fillId="0" borderId="38" xfId="0" applyFont="1" applyFill="1" applyBorder="1" applyAlignment="1" applyProtection="1">
      <alignment horizontal="center" vertical="center" wrapText="1"/>
      <protection hidden="1"/>
    </xf>
    <xf numFmtId="0" fontId="21" fillId="0" borderId="39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readingOrder="2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8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0" xfId="0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ELS%20SCOLAIRES\catalo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ue"/>
    </sheetNames>
    <sheetDataSet>
      <sheetData sheetId="0">
        <row r="1"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</row>
        <row r="8">
          <cell r="D8" t="str">
            <v>DESIGNATION</v>
          </cell>
          <cell r="E8" t="str">
            <v>PRIX</v>
          </cell>
          <cell r="G8" t="str">
            <v>التعيين</v>
          </cell>
        </row>
        <row r="9">
          <cell r="E9" t="str">
            <v>HT</v>
          </cell>
          <cell r="F9" t="str">
            <v>TTC</v>
          </cell>
        </row>
        <row r="10">
          <cell r="C10">
            <v>1</v>
          </cell>
          <cell r="D10" t="str">
            <v>Cahier d'Activités préscolaire Arabe</v>
          </cell>
          <cell r="E10">
            <v>140.19</v>
          </cell>
          <cell r="F10">
            <v>150</v>
          </cell>
          <cell r="G10" t="str">
            <v>دفتر الأنشطة للغة العربية</v>
          </cell>
          <cell r="H10">
            <v>1</v>
          </cell>
        </row>
        <row r="11">
          <cell r="C11">
            <v>2</v>
          </cell>
          <cell r="D11" t="str">
            <v>Cahier d'Activités préscolaire Maths</v>
          </cell>
          <cell r="E11">
            <v>140.19</v>
          </cell>
          <cell r="F11">
            <v>150</v>
          </cell>
          <cell r="G11" t="str">
            <v>دفتر الأنشطة للرياضيات</v>
          </cell>
          <cell r="H11">
            <v>2</v>
          </cell>
        </row>
        <row r="12">
          <cell r="C12">
            <v>101</v>
          </cell>
          <cell r="D12" t="str">
            <v>Lecture Arabe 1AP Chihab</v>
          </cell>
          <cell r="E12">
            <v>233.64</v>
          </cell>
          <cell r="F12">
            <v>250</v>
          </cell>
          <cell r="G12" t="str">
            <v>القــراءة العربية (الشهاب)</v>
          </cell>
          <cell r="H12">
            <v>101</v>
          </cell>
        </row>
        <row r="13">
          <cell r="C13" t="str">
            <v>102b</v>
          </cell>
          <cell r="D13" t="str">
            <v>Maths 1AP Chihab</v>
          </cell>
          <cell r="E13">
            <v>163.55</v>
          </cell>
          <cell r="F13">
            <v>175</v>
          </cell>
          <cell r="G13" t="str">
            <v>الرياضيات (الشهاب)</v>
          </cell>
          <cell r="H13" t="str">
            <v>102b</v>
          </cell>
        </row>
        <row r="14">
          <cell r="C14" t="str">
            <v>102h</v>
          </cell>
          <cell r="D14" t="str">
            <v>Maths 1AP Casbah</v>
          </cell>
          <cell r="E14">
            <v>177.57</v>
          </cell>
          <cell r="F14">
            <v>190</v>
          </cell>
          <cell r="G14" t="str">
            <v>الرياضيات (قصبة)</v>
          </cell>
          <cell r="H14" t="str">
            <v>102h</v>
          </cell>
        </row>
        <row r="15">
          <cell r="C15">
            <v>103</v>
          </cell>
          <cell r="D15" t="str">
            <v>Cahier d'activité  1AP Chihab</v>
          </cell>
          <cell r="E15">
            <v>112.15</v>
          </cell>
          <cell r="F15">
            <v>120</v>
          </cell>
          <cell r="G15" t="str">
            <v>دفترالتطبيق (الشهاب)</v>
          </cell>
          <cell r="H15">
            <v>103</v>
          </cell>
        </row>
        <row r="16">
          <cell r="C16">
            <v>104</v>
          </cell>
          <cell r="D16" t="str">
            <v>Education Civique 1AP</v>
          </cell>
          <cell r="E16">
            <v>149.53</v>
          </cell>
          <cell r="F16">
            <v>160</v>
          </cell>
          <cell r="G16" t="str">
            <v>التربية  المدنية</v>
          </cell>
          <cell r="H16">
            <v>104</v>
          </cell>
        </row>
        <row r="17">
          <cell r="C17">
            <v>105</v>
          </cell>
          <cell r="D17" t="str">
            <v>Education Islamique 1AP</v>
          </cell>
          <cell r="E17">
            <v>130.84</v>
          </cell>
          <cell r="F17">
            <v>140</v>
          </cell>
          <cell r="G17" t="str">
            <v>التربية الإسلامية</v>
          </cell>
          <cell r="H17">
            <v>105</v>
          </cell>
        </row>
        <row r="18">
          <cell r="C18" t="str">
            <v>106b</v>
          </cell>
          <cell r="D18" t="str">
            <v>Eveil Scientifique 1AP Chihab</v>
          </cell>
          <cell r="E18">
            <v>177.57</v>
          </cell>
          <cell r="F18">
            <v>190</v>
          </cell>
          <cell r="G18" t="str">
            <v>التربية العلمية والتكنولوجية (الشهاب)</v>
          </cell>
          <cell r="H18" t="str">
            <v>106b</v>
          </cell>
        </row>
        <row r="19">
          <cell r="C19" t="str">
            <v>106h</v>
          </cell>
          <cell r="D19" t="str">
            <v>Eveil Scientifique 1AP Casbah</v>
          </cell>
          <cell r="E19">
            <v>177.57</v>
          </cell>
          <cell r="F19">
            <v>190</v>
          </cell>
          <cell r="G19" t="str">
            <v>التربية العلمية والتكنولوجية (قصبة)</v>
          </cell>
          <cell r="H19" t="str">
            <v>106h</v>
          </cell>
        </row>
        <row r="20">
          <cell r="C20">
            <v>201</v>
          </cell>
          <cell r="D20" t="str">
            <v>Lecture Arabe 2AP</v>
          </cell>
          <cell r="E20">
            <v>224.3</v>
          </cell>
          <cell r="F20">
            <v>240</v>
          </cell>
          <cell r="G20" t="str">
            <v>القراءة العربية</v>
          </cell>
          <cell r="H20">
            <v>201</v>
          </cell>
        </row>
        <row r="21">
          <cell r="C21" t="str">
            <v>201-1</v>
          </cell>
          <cell r="D21" t="str">
            <v>Lecture Arabe T1  2AP </v>
          </cell>
          <cell r="E21">
            <v>112.15</v>
          </cell>
          <cell r="F21">
            <v>120</v>
          </cell>
          <cell r="G21" t="str">
            <v>القراءة العربية ج1</v>
          </cell>
          <cell r="H21" t="str">
            <v>201-1</v>
          </cell>
        </row>
        <row r="22">
          <cell r="C22">
            <v>210</v>
          </cell>
          <cell r="D22" t="str">
            <v>Lecture Arabe T2  2AP </v>
          </cell>
          <cell r="E22">
            <v>112.15</v>
          </cell>
          <cell r="F22">
            <v>120</v>
          </cell>
          <cell r="G22" t="str">
            <v>القراءة العربية ج2</v>
          </cell>
          <cell r="H22">
            <v>210</v>
          </cell>
        </row>
        <row r="23">
          <cell r="C23">
            <v>202</v>
          </cell>
          <cell r="D23" t="str">
            <v>Maths 2AP</v>
          </cell>
          <cell r="E23">
            <v>168.22</v>
          </cell>
          <cell r="F23">
            <v>180</v>
          </cell>
          <cell r="G23" t="str">
            <v>الرياضيات</v>
          </cell>
          <cell r="H23">
            <v>202</v>
          </cell>
        </row>
        <row r="24">
          <cell r="C24">
            <v>203</v>
          </cell>
          <cell r="D24" t="str">
            <v>Cahier d'activité Arabe 2AP</v>
          </cell>
          <cell r="E24">
            <v>168.22</v>
          </cell>
          <cell r="F24">
            <v>180</v>
          </cell>
          <cell r="G24" t="str">
            <v>ذفتر التطبيق اللغة العربية </v>
          </cell>
          <cell r="H24">
            <v>203</v>
          </cell>
        </row>
        <row r="25">
          <cell r="C25">
            <v>204</v>
          </cell>
          <cell r="D25" t="str">
            <v>Education Civique 2AP</v>
          </cell>
          <cell r="E25">
            <v>84.11</v>
          </cell>
          <cell r="F25">
            <v>90</v>
          </cell>
          <cell r="G25" t="str">
            <v>التربية المدنية</v>
          </cell>
          <cell r="H25">
            <v>204</v>
          </cell>
        </row>
        <row r="26">
          <cell r="C26">
            <v>205</v>
          </cell>
          <cell r="D26" t="str">
            <v>Education Islamique 2AP</v>
          </cell>
          <cell r="E26">
            <v>112.15</v>
          </cell>
          <cell r="F26">
            <v>120</v>
          </cell>
          <cell r="G26" t="str">
            <v>التربية الإسلامية</v>
          </cell>
          <cell r="H26">
            <v>205</v>
          </cell>
        </row>
        <row r="27">
          <cell r="C27">
            <v>207</v>
          </cell>
          <cell r="D27" t="str">
            <v>Eveil Scientifique 2AP</v>
          </cell>
          <cell r="E27">
            <v>112.15</v>
          </cell>
          <cell r="F27">
            <v>120</v>
          </cell>
          <cell r="G27" t="str">
            <v>التربية العلمية والتكنولوجية</v>
          </cell>
          <cell r="H27">
            <v>207</v>
          </cell>
        </row>
        <row r="28">
          <cell r="C28">
            <v>208</v>
          </cell>
          <cell r="D28" t="str">
            <v>Cahier d'activité Eveil scientifique 2AP</v>
          </cell>
          <cell r="E28">
            <v>168.22</v>
          </cell>
          <cell r="F28">
            <v>180</v>
          </cell>
          <cell r="G28" t="str">
            <v>دفتر التطبيق التربية العلمية والتكنولوجية</v>
          </cell>
          <cell r="H28">
            <v>208</v>
          </cell>
        </row>
        <row r="29">
          <cell r="C29">
            <v>301</v>
          </cell>
          <cell r="D29" t="str">
            <v>Lecture Arabe 3AP</v>
          </cell>
          <cell r="E29">
            <v>224.3</v>
          </cell>
          <cell r="F29">
            <v>240</v>
          </cell>
          <cell r="G29" t="str">
            <v>القـراءة العربية</v>
          </cell>
          <cell r="H29">
            <v>301</v>
          </cell>
        </row>
        <row r="30">
          <cell r="C30">
            <v>302</v>
          </cell>
          <cell r="D30" t="str">
            <v>Maths 3AP</v>
          </cell>
          <cell r="E30">
            <v>196.26</v>
          </cell>
          <cell r="F30">
            <v>210</v>
          </cell>
          <cell r="G30" t="str">
            <v>الرياضيات</v>
          </cell>
          <cell r="H30">
            <v>302</v>
          </cell>
        </row>
        <row r="31">
          <cell r="C31">
            <v>303</v>
          </cell>
          <cell r="D31" t="str">
            <v>Cahier d'Activité Arabe</v>
          </cell>
          <cell r="E31">
            <v>140.19</v>
          </cell>
          <cell r="F31">
            <v>150</v>
          </cell>
          <cell r="G31" t="str">
            <v>دفتر التطبيق اللغة العربية</v>
          </cell>
          <cell r="H31">
            <v>303</v>
          </cell>
        </row>
        <row r="32">
          <cell r="C32">
            <v>304</v>
          </cell>
          <cell r="D32" t="str">
            <v>Education Civique 3AP</v>
          </cell>
          <cell r="E32">
            <v>158.88</v>
          </cell>
          <cell r="F32">
            <v>170</v>
          </cell>
          <cell r="G32" t="str">
            <v>التربية المدنية </v>
          </cell>
          <cell r="H32">
            <v>304</v>
          </cell>
        </row>
        <row r="33">
          <cell r="C33">
            <v>305</v>
          </cell>
          <cell r="D33" t="str">
            <v>Education Islamique 3AP</v>
          </cell>
          <cell r="E33">
            <v>140.19</v>
          </cell>
          <cell r="F33">
            <v>150</v>
          </cell>
          <cell r="G33" t="str">
            <v>التربية الاسلامية</v>
          </cell>
          <cell r="H33">
            <v>305</v>
          </cell>
        </row>
        <row r="34">
          <cell r="C34">
            <v>306</v>
          </cell>
          <cell r="D34" t="str">
            <v>Lecture Française  3AP </v>
          </cell>
          <cell r="E34">
            <v>168.22</v>
          </cell>
          <cell r="F34">
            <v>180</v>
          </cell>
          <cell r="G34" t="str">
            <v>الفرنسية </v>
          </cell>
          <cell r="H34">
            <v>306</v>
          </cell>
        </row>
        <row r="35">
          <cell r="C35">
            <v>307</v>
          </cell>
          <cell r="D35" t="str">
            <v>Eveil scientifique 3AP</v>
          </cell>
          <cell r="E35">
            <v>196.26</v>
          </cell>
          <cell r="F35">
            <v>210</v>
          </cell>
          <cell r="G35" t="str">
            <v>التربية العلمية والتكنولوجية</v>
          </cell>
          <cell r="H35">
            <v>307</v>
          </cell>
        </row>
        <row r="36">
          <cell r="C36">
            <v>308</v>
          </cell>
          <cell r="D36" t="str">
            <v>Histoire 3AP </v>
          </cell>
          <cell r="E36">
            <v>158.88</v>
          </cell>
          <cell r="F36">
            <v>170</v>
          </cell>
          <cell r="G36" t="str">
            <v>التاريخ</v>
          </cell>
          <cell r="H36">
            <v>308</v>
          </cell>
        </row>
        <row r="37">
          <cell r="C37">
            <v>309</v>
          </cell>
          <cell r="D37" t="str">
            <v>Géographie 3AP</v>
          </cell>
          <cell r="E37">
            <v>149.53</v>
          </cell>
          <cell r="F37">
            <v>160</v>
          </cell>
          <cell r="G37" t="str">
            <v>الجغرافيا</v>
          </cell>
          <cell r="H37">
            <v>309</v>
          </cell>
        </row>
        <row r="38">
          <cell r="C38">
            <v>310</v>
          </cell>
          <cell r="D38" t="str">
            <v>Cahier d'Activités Maths </v>
          </cell>
          <cell r="E38">
            <v>140.19</v>
          </cell>
          <cell r="F38">
            <v>150</v>
          </cell>
          <cell r="G38" t="str">
            <v>دفتر التطبيق الرياضيات</v>
          </cell>
          <cell r="H38">
            <v>310</v>
          </cell>
        </row>
        <row r="39">
          <cell r="C39" t="str">
            <v>309-1</v>
          </cell>
          <cell r="D39" t="str">
            <v>Annexe géographie 3AP</v>
          </cell>
          <cell r="E39">
            <v>18.69</v>
          </cell>
          <cell r="F39">
            <v>20</v>
          </cell>
          <cell r="G39" t="str">
            <v>ملحق لكتاب الجغرافيا سنة 3 إبتدائي</v>
          </cell>
          <cell r="H39" t="str">
            <v>309-1</v>
          </cell>
        </row>
        <row r="40">
          <cell r="C40" t="str">
            <v>309-11</v>
          </cell>
          <cell r="D40" t="str">
            <v>Géographie 3AP</v>
          </cell>
          <cell r="E40">
            <v>149.53</v>
          </cell>
          <cell r="F40">
            <v>160</v>
          </cell>
          <cell r="G40" t="str">
            <v>الجغرافيا</v>
          </cell>
          <cell r="H40" t="str">
            <v>309-11</v>
          </cell>
        </row>
        <row r="41">
          <cell r="C41">
            <v>401</v>
          </cell>
          <cell r="D41" t="str">
            <v>Lecture Arabe 4AP</v>
          </cell>
          <cell r="E41">
            <v>224.3</v>
          </cell>
          <cell r="F41">
            <v>240</v>
          </cell>
          <cell r="G41" t="str">
            <v>القراءة العربية</v>
          </cell>
          <cell r="H41">
            <v>401</v>
          </cell>
        </row>
        <row r="42">
          <cell r="C42">
            <v>402</v>
          </cell>
          <cell r="D42" t="str">
            <v>Maths 4AP</v>
          </cell>
          <cell r="E42">
            <v>196.26</v>
          </cell>
          <cell r="F42">
            <v>210</v>
          </cell>
          <cell r="G42" t="str">
            <v>الرياضيات</v>
          </cell>
          <cell r="H42">
            <v>402</v>
          </cell>
        </row>
        <row r="43">
          <cell r="C43">
            <v>403</v>
          </cell>
          <cell r="D43" t="str">
            <v>Eveil Scientifique 4AP</v>
          </cell>
          <cell r="E43">
            <v>186.92</v>
          </cell>
          <cell r="F43">
            <v>200</v>
          </cell>
          <cell r="G43" t="str">
            <v>التربية العلمية والتكنولوجية</v>
          </cell>
          <cell r="H43">
            <v>403</v>
          </cell>
        </row>
        <row r="44">
          <cell r="C44">
            <v>404</v>
          </cell>
          <cell r="D44" t="str">
            <v>Education Civique 4AP</v>
          </cell>
          <cell r="E44">
            <v>168.22</v>
          </cell>
          <cell r="F44">
            <v>180</v>
          </cell>
          <cell r="G44" t="str">
            <v>التربية المدنية</v>
          </cell>
          <cell r="H44">
            <v>404</v>
          </cell>
        </row>
        <row r="45">
          <cell r="C45">
            <v>405</v>
          </cell>
          <cell r="D45" t="str">
            <v>Education Islamique 4AP</v>
          </cell>
          <cell r="E45">
            <v>149.53</v>
          </cell>
          <cell r="F45">
            <v>160</v>
          </cell>
          <cell r="G45" t="str">
            <v>التربية الإسلامية</v>
          </cell>
          <cell r="H45">
            <v>405</v>
          </cell>
        </row>
        <row r="46">
          <cell r="C46">
            <v>406</v>
          </cell>
          <cell r="D46" t="str">
            <v>Lecture Française  4AP</v>
          </cell>
          <cell r="E46">
            <v>205.61</v>
          </cell>
          <cell r="F46">
            <v>220</v>
          </cell>
          <cell r="G46" t="str">
            <v>الفرنسية</v>
          </cell>
          <cell r="H46">
            <v>406</v>
          </cell>
        </row>
        <row r="47">
          <cell r="C47">
            <v>407</v>
          </cell>
          <cell r="D47" t="str">
            <v>Tamazight 4AP</v>
          </cell>
          <cell r="E47">
            <v>252.34</v>
          </cell>
          <cell r="F47">
            <v>270</v>
          </cell>
          <cell r="G47" t="str">
            <v>الأمازيغيـــة</v>
          </cell>
          <cell r="H47">
            <v>407</v>
          </cell>
        </row>
        <row r="48">
          <cell r="C48">
            <v>408</v>
          </cell>
          <cell r="D48" t="str">
            <v>Histoire 4AP</v>
          </cell>
          <cell r="E48">
            <v>149.53</v>
          </cell>
          <cell r="F48">
            <v>160</v>
          </cell>
          <cell r="G48" t="str">
            <v>التاريخ</v>
          </cell>
          <cell r="H48">
            <v>408</v>
          </cell>
        </row>
        <row r="49">
          <cell r="C49">
            <v>409</v>
          </cell>
          <cell r="D49" t="str">
            <v>Géographie 4AP</v>
          </cell>
          <cell r="E49">
            <v>130.84</v>
          </cell>
          <cell r="F49">
            <v>140</v>
          </cell>
          <cell r="G49" t="str">
            <v>الجغرافيا</v>
          </cell>
          <cell r="H49">
            <v>409</v>
          </cell>
        </row>
        <row r="50">
          <cell r="C50">
            <v>410</v>
          </cell>
          <cell r="D50" t="str">
            <v>Cahier d'activités français</v>
          </cell>
          <cell r="E50">
            <v>177.57</v>
          </cell>
          <cell r="F50">
            <v>190</v>
          </cell>
          <cell r="G50" t="str">
            <v>كراس النشاطات فرنسية</v>
          </cell>
          <cell r="H50">
            <v>410</v>
          </cell>
        </row>
        <row r="51">
          <cell r="C51">
            <v>411</v>
          </cell>
          <cell r="D51" t="str">
            <v>Cahier d'activités langues</v>
          </cell>
          <cell r="E51">
            <v>177.57</v>
          </cell>
          <cell r="F51">
            <v>190</v>
          </cell>
          <cell r="G51" t="str">
            <v>كراس النشاطات اللغوية</v>
          </cell>
          <cell r="H51">
            <v>411</v>
          </cell>
        </row>
        <row r="52">
          <cell r="C52">
            <v>412</v>
          </cell>
          <cell r="D52" t="str">
            <v>Cahier d'Activités Maths </v>
          </cell>
          <cell r="E52">
            <v>177.57</v>
          </cell>
          <cell r="F52">
            <v>190</v>
          </cell>
          <cell r="G52" t="str">
            <v>كراس النشاطات الرياضبات</v>
          </cell>
          <cell r="H52">
            <v>412</v>
          </cell>
        </row>
        <row r="53">
          <cell r="C53">
            <v>501</v>
          </cell>
          <cell r="D53" t="str">
            <v>Lecture Arabe 5AP</v>
          </cell>
          <cell r="E53">
            <v>233.64</v>
          </cell>
          <cell r="F53">
            <v>250</v>
          </cell>
          <cell r="G53" t="str">
            <v>القراءة العربية</v>
          </cell>
          <cell r="H53">
            <v>501</v>
          </cell>
        </row>
        <row r="54">
          <cell r="C54">
            <v>502</v>
          </cell>
          <cell r="D54" t="str">
            <v>Maths  5AP</v>
          </cell>
          <cell r="E54">
            <v>196.26</v>
          </cell>
          <cell r="F54">
            <v>210</v>
          </cell>
          <cell r="G54" t="str">
            <v>الرياضيات</v>
          </cell>
          <cell r="H54">
            <v>502</v>
          </cell>
        </row>
        <row r="55">
          <cell r="C55">
            <v>503</v>
          </cell>
          <cell r="D55" t="str">
            <v>Eveil scientifique</v>
          </cell>
          <cell r="E55">
            <v>196.26</v>
          </cell>
          <cell r="F55">
            <v>210</v>
          </cell>
          <cell r="G55" t="str">
            <v>التربية العلمية والتكنولوجية</v>
          </cell>
          <cell r="H55">
            <v>503</v>
          </cell>
        </row>
        <row r="56">
          <cell r="C56">
            <v>504</v>
          </cell>
          <cell r="D56" t="str">
            <v>Education Civique 5AP</v>
          </cell>
          <cell r="E56">
            <v>168.22</v>
          </cell>
          <cell r="F56">
            <v>180</v>
          </cell>
          <cell r="G56" t="str">
            <v>التربية المدنية</v>
          </cell>
          <cell r="H56">
            <v>504</v>
          </cell>
        </row>
        <row r="57">
          <cell r="C57">
            <v>505</v>
          </cell>
          <cell r="D57" t="str">
            <v>Education Eslamique</v>
          </cell>
          <cell r="E57">
            <v>168.22</v>
          </cell>
          <cell r="F57">
            <v>180</v>
          </cell>
          <cell r="G57" t="str">
            <v>التربية الإسلامية</v>
          </cell>
          <cell r="H57">
            <v>505</v>
          </cell>
        </row>
        <row r="58">
          <cell r="C58">
            <v>506</v>
          </cell>
          <cell r="D58" t="str">
            <v>Lecture Française  5AP</v>
          </cell>
          <cell r="E58">
            <v>224.3</v>
          </cell>
          <cell r="F58">
            <v>240</v>
          </cell>
          <cell r="G58" t="str">
            <v>الفرنسية</v>
          </cell>
          <cell r="H58">
            <v>506</v>
          </cell>
        </row>
        <row r="59">
          <cell r="C59">
            <v>507</v>
          </cell>
          <cell r="D59" t="str">
            <v>Tamazight 5AP</v>
          </cell>
          <cell r="E59">
            <v>177.57</v>
          </cell>
          <cell r="F59">
            <v>190</v>
          </cell>
          <cell r="G59" t="str">
            <v>الأمازيغيـــة</v>
          </cell>
          <cell r="H59">
            <v>507</v>
          </cell>
        </row>
        <row r="60">
          <cell r="C60">
            <v>508</v>
          </cell>
          <cell r="D60" t="str">
            <v>Histoire 5AP</v>
          </cell>
          <cell r="E60">
            <v>168.22</v>
          </cell>
          <cell r="F60">
            <v>180</v>
          </cell>
          <cell r="G60" t="str">
            <v>التاريخ</v>
          </cell>
          <cell r="H60">
            <v>508</v>
          </cell>
        </row>
        <row r="61">
          <cell r="C61">
            <v>509</v>
          </cell>
          <cell r="D61" t="str">
            <v>Géographie 5AP</v>
          </cell>
          <cell r="E61">
            <v>186.92</v>
          </cell>
          <cell r="F61">
            <v>200</v>
          </cell>
          <cell r="G61" t="str">
            <v>الجغرافيا</v>
          </cell>
          <cell r="H61">
            <v>509</v>
          </cell>
        </row>
        <row r="62">
          <cell r="C62">
            <v>510</v>
          </cell>
          <cell r="D62" t="str">
            <v>Cahier d'activités français</v>
          </cell>
          <cell r="E62">
            <v>177.57</v>
          </cell>
          <cell r="F62">
            <v>190</v>
          </cell>
          <cell r="G62" t="str">
            <v>كراس النشاطات فرنسية</v>
          </cell>
          <cell r="H62">
            <v>510</v>
          </cell>
        </row>
        <row r="63">
          <cell r="C63">
            <v>511</v>
          </cell>
          <cell r="D63" t="str">
            <v>Cahier d'activités langues</v>
          </cell>
          <cell r="E63">
            <v>177.57</v>
          </cell>
          <cell r="F63">
            <v>190</v>
          </cell>
          <cell r="G63" t="str">
            <v>كراس النشاطات اللغوية</v>
          </cell>
          <cell r="H63">
            <v>511</v>
          </cell>
        </row>
        <row r="64">
          <cell r="C64">
            <v>512</v>
          </cell>
          <cell r="D64" t="str">
            <v>Cahier d'Activités Maths </v>
          </cell>
          <cell r="E64">
            <v>177.57</v>
          </cell>
          <cell r="F64">
            <v>190</v>
          </cell>
          <cell r="G64" t="str">
            <v>كراس النشاطات الرياضبات</v>
          </cell>
          <cell r="H64">
            <v>512</v>
          </cell>
        </row>
        <row r="65">
          <cell r="F65">
            <v>0</v>
          </cell>
          <cell r="H65">
            <v>0</v>
          </cell>
        </row>
        <row r="66">
          <cell r="F66">
            <v>0</v>
          </cell>
          <cell r="H66">
            <v>0</v>
          </cell>
        </row>
        <row r="67">
          <cell r="H67">
            <v>0</v>
          </cell>
        </row>
        <row r="68">
          <cell r="F68">
            <v>0</v>
          </cell>
          <cell r="H68">
            <v>0</v>
          </cell>
        </row>
        <row r="69">
          <cell r="F69">
            <v>0</v>
          </cell>
          <cell r="H69">
            <v>0</v>
          </cell>
        </row>
        <row r="70">
          <cell r="F70">
            <v>0</v>
          </cell>
          <cell r="H70">
            <v>0</v>
          </cell>
        </row>
        <row r="71">
          <cell r="F71">
            <v>0</v>
          </cell>
          <cell r="H71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0">
          <cell r="F80">
            <v>0</v>
          </cell>
          <cell r="H80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  <cell r="H86">
            <v>0</v>
          </cell>
        </row>
        <row r="87">
          <cell r="F87">
            <v>0</v>
          </cell>
          <cell r="H87">
            <v>0</v>
          </cell>
        </row>
        <row r="88">
          <cell r="F88">
            <v>0</v>
          </cell>
          <cell r="H88">
            <v>0</v>
          </cell>
        </row>
        <row r="89">
          <cell r="F89">
            <v>0</v>
          </cell>
          <cell r="H89">
            <v>0</v>
          </cell>
        </row>
        <row r="90">
          <cell r="F90">
            <v>0</v>
          </cell>
          <cell r="H90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5">
          <cell r="F95">
            <v>0</v>
          </cell>
          <cell r="H95">
            <v>0</v>
          </cell>
        </row>
        <row r="96">
          <cell r="F96">
            <v>0</v>
          </cell>
          <cell r="H96">
            <v>0</v>
          </cell>
        </row>
        <row r="97">
          <cell r="F97">
            <v>0</v>
          </cell>
          <cell r="H97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8">
          <cell r="E108">
            <v>9154.17</v>
          </cell>
          <cell r="F108">
            <v>9795</v>
          </cell>
          <cell r="H108">
            <v>0</v>
          </cell>
        </row>
        <row r="109">
          <cell r="F109">
            <v>0</v>
          </cell>
          <cell r="H109">
            <v>0</v>
          </cell>
        </row>
        <row r="110">
          <cell r="C110">
            <v>701</v>
          </cell>
          <cell r="D110" t="str">
            <v>Arabe 1AM</v>
          </cell>
          <cell r="E110">
            <v>233.64</v>
          </cell>
          <cell r="F110">
            <v>250</v>
          </cell>
          <cell r="G110" t="str">
            <v>القراءة العربية</v>
          </cell>
          <cell r="H110">
            <v>701</v>
          </cell>
        </row>
        <row r="111">
          <cell r="C111">
            <v>702</v>
          </cell>
          <cell r="D111" t="str">
            <v>Maths 1AM Casbah</v>
          </cell>
          <cell r="E111">
            <v>177.57</v>
          </cell>
          <cell r="F111">
            <v>190</v>
          </cell>
          <cell r="G111" t="str">
            <v>الرياضيات (قصبة)</v>
          </cell>
          <cell r="H111">
            <v>702</v>
          </cell>
        </row>
        <row r="112">
          <cell r="C112">
            <v>703</v>
          </cell>
          <cell r="D112" t="str">
            <v>Education Islamique 1AM</v>
          </cell>
          <cell r="E112">
            <v>116.82</v>
          </cell>
          <cell r="F112">
            <v>125</v>
          </cell>
          <cell r="G112" t="str">
            <v>التربية الإسلامية</v>
          </cell>
          <cell r="H112">
            <v>703</v>
          </cell>
        </row>
        <row r="113">
          <cell r="C113">
            <v>704</v>
          </cell>
          <cell r="D113" t="str">
            <v>Histoire 1AM</v>
          </cell>
          <cell r="E113">
            <v>130.84</v>
          </cell>
          <cell r="F113">
            <v>140</v>
          </cell>
          <cell r="G113" t="str">
            <v>التاريخ</v>
          </cell>
          <cell r="H113">
            <v>704</v>
          </cell>
        </row>
        <row r="114">
          <cell r="C114">
            <v>705</v>
          </cell>
          <cell r="D114" t="str">
            <v>Géographie 1AM</v>
          </cell>
          <cell r="E114">
            <v>130.84</v>
          </cell>
          <cell r="F114">
            <v>140</v>
          </cell>
          <cell r="G114" t="str">
            <v>الجغرافيا</v>
          </cell>
          <cell r="H114">
            <v>705</v>
          </cell>
        </row>
        <row r="115">
          <cell r="C115">
            <v>707</v>
          </cell>
          <cell r="D115" t="str">
            <v>Sciences Naturelles 1AM Casbah</v>
          </cell>
          <cell r="E115">
            <v>177.57</v>
          </cell>
          <cell r="F115">
            <v>190</v>
          </cell>
          <cell r="G115" t="str">
            <v>العلوم الطبيعية (قصبة)</v>
          </cell>
          <cell r="H115">
            <v>707</v>
          </cell>
        </row>
        <row r="116">
          <cell r="C116">
            <v>708</v>
          </cell>
          <cell r="D116" t="str">
            <v>Physique 1AM</v>
          </cell>
          <cell r="E116">
            <v>163.55</v>
          </cell>
          <cell r="F116">
            <v>175</v>
          </cell>
          <cell r="G116" t="str">
            <v>التكنولوجيا</v>
          </cell>
          <cell r="H116">
            <v>708</v>
          </cell>
        </row>
        <row r="117">
          <cell r="C117">
            <v>709</v>
          </cell>
          <cell r="D117" t="str">
            <v> Français  1AM</v>
          </cell>
          <cell r="E117">
            <v>224.3</v>
          </cell>
          <cell r="F117">
            <v>240</v>
          </cell>
          <cell r="G117" t="str">
            <v>الفرنسية</v>
          </cell>
          <cell r="H117">
            <v>709</v>
          </cell>
        </row>
        <row r="118">
          <cell r="C118">
            <v>710</v>
          </cell>
          <cell r="D118" t="str">
            <v>Anglais 1AM</v>
          </cell>
          <cell r="E118">
            <v>130.84</v>
          </cell>
          <cell r="F118">
            <v>140</v>
          </cell>
          <cell r="G118" t="str">
            <v>الإنجليزية</v>
          </cell>
          <cell r="H118">
            <v>710</v>
          </cell>
        </row>
        <row r="119">
          <cell r="C119">
            <v>711</v>
          </cell>
          <cell r="D119" t="str">
            <v>Education Civique 1AM</v>
          </cell>
          <cell r="E119">
            <v>107.48</v>
          </cell>
          <cell r="F119">
            <v>115</v>
          </cell>
          <cell r="G119" t="str">
            <v>التربية المدنية</v>
          </cell>
          <cell r="H119">
            <v>711</v>
          </cell>
        </row>
        <row r="120">
          <cell r="C120">
            <v>714</v>
          </cell>
          <cell r="D120" t="str">
            <v>Tamazight 1AM</v>
          </cell>
          <cell r="E120">
            <v>266.36</v>
          </cell>
          <cell r="F120">
            <v>285</v>
          </cell>
          <cell r="G120" t="str">
            <v>الأمازيغيـــة</v>
          </cell>
          <cell r="H120">
            <v>714</v>
          </cell>
        </row>
        <row r="121">
          <cell r="C121">
            <v>801</v>
          </cell>
          <cell r="D121" t="str">
            <v>Arabe 2AM</v>
          </cell>
          <cell r="E121">
            <v>233.64</v>
          </cell>
          <cell r="F121">
            <v>250</v>
          </cell>
          <cell r="G121" t="str">
            <v>القراءة العربية </v>
          </cell>
          <cell r="H121">
            <v>801</v>
          </cell>
        </row>
        <row r="122">
          <cell r="C122" t="str">
            <v>801-1</v>
          </cell>
          <cell r="D122" t="str">
            <v>Arabe T1 2AM</v>
          </cell>
          <cell r="E122">
            <v>116.82</v>
          </cell>
          <cell r="F122">
            <v>125</v>
          </cell>
          <cell r="G122" t="str">
            <v>القراءة العربية ج1</v>
          </cell>
          <cell r="H122" t="str">
            <v>801-1</v>
          </cell>
        </row>
        <row r="123">
          <cell r="C123">
            <v>815</v>
          </cell>
          <cell r="D123" t="str">
            <v>Arabe T2 2AM</v>
          </cell>
          <cell r="E123">
            <v>116.82</v>
          </cell>
          <cell r="F123">
            <v>125</v>
          </cell>
          <cell r="G123" t="str">
            <v>القراءة العربية ج2</v>
          </cell>
          <cell r="H123">
            <v>815</v>
          </cell>
        </row>
        <row r="124">
          <cell r="C124">
            <v>802</v>
          </cell>
          <cell r="D124" t="str">
            <v>Maths  2AM</v>
          </cell>
          <cell r="E124">
            <v>233.64</v>
          </cell>
          <cell r="F124">
            <v>250</v>
          </cell>
          <cell r="G124" t="str">
            <v>الرياضيات </v>
          </cell>
          <cell r="H124">
            <v>802</v>
          </cell>
        </row>
        <row r="125">
          <cell r="C125" t="str">
            <v>802-1</v>
          </cell>
          <cell r="D125" t="str">
            <v>Maths T1 2AM</v>
          </cell>
          <cell r="E125">
            <v>116.82</v>
          </cell>
          <cell r="F125">
            <v>125</v>
          </cell>
          <cell r="G125" t="str">
            <v>الرياضيات ج1</v>
          </cell>
          <cell r="H125" t="str">
            <v>802-1</v>
          </cell>
        </row>
        <row r="126">
          <cell r="C126">
            <v>816</v>
          </cell>
          <cell r="D126" t="str">
            <v>Maths T2 2AM</v>
          </cell>
          <cell r="E126">
            <v>116.82</v>
          </cell>
          <cell r="F126">
            <v>125</v>
          </cell>
          <cell r="G126" t="str">
            <v>الرياضيات ج2</v>
          </cell>
          <cell r="H126">
            <v>816</v>
          </cell>
        </row>
        <row r="127">
          <cell r="C127">
            <v>803</v>
          </cell>
          <cell r="D127" t="str">
            <v>Education Islamique 2AM</v>
          </cell>
          <cell r="E127">
            <v>130.84</v>
          </cell>
          <cell r="F127">
            <v>140</v>
          </cell>
          <cell r="G127" t="str">
            <v>التربية الإسلامية</v>
          </cell>
          <cell r="H127">
            <v>803</v>
          </cell>
        </row>
        <row r="128">
          <cell r="C128">
            <v>804</v>
          </cell>
          <cell r="D128" t="str">
            <v>Histoire  2AM</v>
          </cell>
          <cell r="E128">
            <v>186.92</v>
          </cell>
          <cell r="F128">
            <v>200</v>
          </cell>
          <cell r="G128" t="str">
            <v>التاريخ </v>
          </cell>
          <cell r="H128">
            <v>804</v>
          </cell>
        </row>
        <row r="129">
          <cell r="C129" t="str">
            <v>804-1</v>
          </cell>
          <cell r="D129" t="str">
            <v>Histoire T1 2AM</v>
          </cell>
          <cell r="E129">
            <v>112.15</v>
          </cell>
          <cell r="F129">
            <v>120</v>
          </cell>
          <cell r="G129" t="str">
            <v>التاريخ ج1</v>
          </cell>
          <cell r="H129" t="str">
            <v>804-1</v>
          </cell>
        </row>
        <row r="130">
          <cell r="C130">
            <v>817</v>
          </cell>
          <cell r="D130" t="str">
            <v>Histoire T2 2AM</v>
          </cell>
          <cell r="E130">
            <v>74.77</v>
          </cell>
          <cell r="F130">
            <v>80</v>
          </cell>
          <cell r="G130" t="str">
            <v>التاريخ ج2</v>
          </cell>
          <cell r="H130">
            <v>817</v>
          </cell>
        </row>
        <row r="131">
          <cell r="C131">
            <v>805</v>
          </cell>
          <cell r="D131" t="str">
            <v>Géographie 2AM</v>
          </cell>
          <cell r="E131">
            <v>144.86</v>
          </cell>
          <cell r="F131">
            <v>155</v>
          </cell>
          <cell r="G131" t="str">
            <v>الجغرافيا</v>
          </cell>
          <cell r="H131">
            <v>805</v>
          </cell>
        </row>
        <row r="132">
          <cell r="C132">
            <v>807</v>
          </cell>
          <cell r="D132" t="str">
            <v>Sciences Naturelles  2AM</v>
          </cell>
          <cell r="E132">
            <v>233.64</v>
          </cell>
          <cell r="F132">
            <v>250</v>
          </cell>
          <cell r="G132" t="str">
            <v>العلوم الطبيعية </v>
          </cell>
          <cell r="H132">
            <v>807</v>
          </cell>
        </row>
        <row r="133">
          <cell r="C133">
            <v>808</v>
          </cell>
          <cell r="D133" t="str">
            <v>Physique 2AM</v>
          </cell>
          <cell r="E133">
            <v>261.68</v>
          </cell>
          <cell r="F133">
            <v>280</v>
          </cell>
          <cell r="G133" t="str">
            <v>التكنولوجيا </v>
          </cell>
          <cell r="H133">
            <v>808</v>
          </cell>
        </row>
        <row r="134">
          <cell r="C134">
            <v>809</v>
          </cell>
          <cell r="D134" t="str">
            <v>Français  2AM</v>
          </cell>
          <cell r="E134">
            <v>186.92</v>
          </cell>
          <cell r="F134">
            <v>200</v>
          </cell>
          <cell r="G134" t="str">
            <v>الفرنسية</v>
          </cell>
          <cell r="H134">
            <v>809</v>
          </cell>
        </row>
        <row r="135">
          <cell r="C135">
            <v>810</v>
          </cell>
          <cell r="D135" t="str">
            <v>Anglais 2AM</v>
          </cell>
          <cell r="E135">
            <v>144.86</v>
          </cell>
          <cell r="F135">
            <v>155</v>
          </cell>
          <cell r="G135" t="str">
            <v>الإنجليزية</v>
          </cell>
          <cell r="H135">
            <v>810</v>
          </cell>
        </row>
        <row r="136">
          <cell r="C136">
            <v>811</v>
          </cell>
          <cell r="D136" t="str">
            <v>Education Civique 2AM</v>
          </cell>
          <cell r="E136">
            <v>126.17</v>
          </cell>
          <cell r="F136">
            <v>135</v>
          </cell>
          <cell r="G136" t="str">
            <v>التربية المدنية</v>
          </cell>
          <cell r="H136">
            <v>811</v>
          </cell>
        </row>
        <row r="137">
          <cell r="C137">
            <v>814</v>
          </cell>
          <cell r="D137" t="str">
            <v>Tamazight 2AM</v>
          </cell>
          <cell r="E137">
            <v>261.68</v>
          </cell>
          <cell r="F137">
            <v>280</v>
          </cell>
          <cell r="G137" t="str">
            <v>الأمازيغيـــة</v>
          </cell>
          <cell r="H137">
            <v>814</v>
          </cell>
        </row>
        <row r="138">
          <cell r="C138">
            <v>819</v>
          </cell>
          <cell r="D138" t="str">
            <v>Cahier d'activités français</v>
          </cell>
          <cell r="E138">
            <v>93.46</v>
          </cell>
          <cell r="F138">
            <v>100</v>
          </cell>
          <cell r="G138" t="str">
            <v>أدوات اللغة - فرنسية</v>
          </cell>
          <cell r="H138">
            <v>819</v>
          </cell>
        </row>
        <row r="139">
          <cell r="C139">
            <v>901</v>
          </cell>
          <cell r="D139" t="str">
            <v>Arabe 3AM</v>
          </cell>
          <cell r="E139">
            <v>214.95</v>
          </cell>
          <cell r="F139">
            <v>230</v>
          </cell>
          <cell r="G139" t="str">
            <v>القراءة العربية</v>
          </cell>
          <cell r="H139">
            <v>901</v>
          </cell>
        </row>
        <row r="140">
          <cell r="C140">
            <v>902</v>
          </cell>
          <cell r="D140" t="str">
            <v>Maths 3AM</v>
          </cell>
          <cell r="E140">
            <v>266.36</v>
          </cell>
          <cell r="F140">
            <v>285</v>
          </cell>
          <cell r="G140" t="str">
            <v>الرياضيات</v>
          </cell>
          <cell r="H140">
            <v>902</v>
          </cell>
        </row>
        <row r="141">
          <cell r="C141">
            <v>903</v>
          </cell>
          <cell r="D141" t="str">
            <v>Education Islamique 3AM</v>
          </cell>
          <cell r="E141">
            <v>135.51</v>
          </cell>
          <cell r="F141">
            <v>145</v>
          </cell>
          <cell r="G141" t="str">
            <v>التربية الإسلامية</v>
          </cell>
          <cell r="H141">
            <v>903</v>
          </cell>
        </row>
        <row r="142">
          <cell r="C142">
            <v>904</v>
          </cell>
          <cell r="D142" t="str">
            <v>Histoire 3AM</v>
          </cell>
          <cell r="E142">
            <v>168.22</v>
          </cell>
          <cell r="F142">
            <v>180</v>
          </cell>
          <cell r="G142" t="str">
            <v>التاريخ</v>
          </cell>
          <cell r="H142">
            <v>904</v>
          </cell>
        </row>
        <row r="143">
          <cell r="C143">
            <v>905</v>
          </cell>
          <cell r="D143" t="str">
            <v>Géographie 3AM</v>
          </cell>
          <cell r="E143">
            <v>158.88</v>
          </cell>
          <cell r="F143">
            <v>170</v>
          </cell>
          <cell r="G143" t="str">
            <v>الجغرافيا</v>
          </cell>
          <cell r="H143">
            <v>905</v>
          </cell>
        </row>
        <row r="144">
          <cell r="C144">
            <v>907</v>
          </cell>
          <cell r="D144" t="str">
            <v>Sciences Naturelles 3AM</v>
          </cell>
          <cell r="E144">
            <v>224.3</v>
          </cell>
          <cell r="F144">
            <v>240</v>
          </cell>
          <cell r="G144" t="str">
            <v>العلوم الطبيعية </v>
          </cell>
          <cell r="H144">
            <v>907</v>
          </cell>
        </row>
        <row r="145">
          <cell r="C145">
            <v>908</v>
          </cell>
          <cell r="D145" t="str">
            <v>Physique 3AM</v>
          </cell>
          <cell r="E145">
            <v>266.36</v>
          </cell>
          <cell r="F145">
            <v>285</v>
          </cell>
          <cell r="G145" t="str">
            <v>التكنولوجيا</v>
          </cell>
          <cell r="H145">
            <v>908</v>
          </cell>
        </row>
        <row r="146">
          <cell r="C146">
            <v>909</v>
          </cell>
          <cell r="D146" t="str">
            <v>Français  3AM</v>
          </cell>
          <cell r="E146">
            <v>196.26</v>
          </cell>
          <cell r="F146">
            <v>210</v>
          </cell>
          <cell r="G146" t="str">
            <v>الفرنسية</v>
          </cell>
          <cell r="H146">
            <v>909</v>
          </cell>
        </row>
        <row r="147">
          <cell r="C147">
            <v>910</v>
          </cell>
          <cell r="D147" t="str">
            <v>Anglais 3AM</v>
          </cell>
          <cell r="E147">
            <v>196.26</v>
          </cell>
          <cell r="F147">
            <v>210</v>
          </cell>
          <cell r="G147" t="str">
            <v>الإنجليزية</v>
          </cell>
          <cell r="H147">
            <v>910</v>
          </cell>
        </row>
        <row r="148">
          <cell r="C148">
            <v>911</v>
          </cell>
          <cell r="D148" t="str">
            <v>Education Civique 3AM</v>
          </cell>
          <cell r="E148">
            <v>149.53</v>
          </cell>
          <cell r="F148">
            <v>160</v>
          </cell>
          <cell r="G148" t="str">
            <v>التربية المدنية</v>
          </cell>
          <cell r="H148">
            <v>911</v>
          </cell>
        </row>
        <row r="149">
          <cell r="C149">
            <v>914</v>
          </cell>
          <cell r="D149" t="str">
            <v>Tamazight 3AM</v>
          </cell>
          <cell r="E149">
            <v>252.34</v>
          </cell>
          <cell r="F149">
            <v>270</v>
          </cell>
          <cell r="G149" t="str">
            <v>الأمازيغيـــة</v>
          </cell>
          <cell r="H149">
            <v>914</v>
          </cell>
        </row>
        <row r="150">
          <cell r="C150">
            <v>1001</v>
          </cell>
          <cell r="D150" t="str">
            <v>Arabe 4AM</v>
          </cell>
          <cell r="E150">
            <v>214.95</v>
          </cell>
          <cell r="F150">
            <v>230</v>
          </cell>
          <cell r="G150" t="str">
            <v>القراءة العربية</v>
          </cell>
          <cell r="H150">
            <v>1001</v>
          </cell>
        </row>
        <row r="151">
          <cell r="C151">
            <v>1002</v>
          </cell>
          <cell r="D151" t="str">
            <v>Maths 4AM</v>
          </cell>
          <cell r="E151">
            <v>261.68</v>
          </cell>
          <cell r="F151">
            <v>280</v>
          </cell>
          <cell r="G151" t="str">
            <v>الرياضيات</v>
          </cell>
          <cell r="H151">
            <v>1002</v>
          </cell>
        </row>
        <row r="152">
          <cell r="C152">
            <v>1003</v>
          </cell>
          <cell r="D152" t="str">
            <v>Education Islamique 4AM</v>
          </cell>
          <cell r="E152">
            <v>149.53</v>
          </cell>
          <cell r="F152">
            <v>160</v>
          </cell>
          <cell r="G152" t="str">
            <v>التربية الإسلامية</v>
          </cell>
          <cell r="H152">
            <v>1003</v>
          </cell>
        </row>
        <row r="153">
          <cell r="C153">
            <v>1004</v>
          </cell>
          <cell r="D153" t="str">
            <v>Histoire 4AM</v>
          </cell>
          <cell r="E153">
            <v>224.3</v>
          </cell>
          <cell r="F153">
            <v>240</v>
          </cell>
          <cell r="G153" t="str">
            <v>التاريخ</v>
          </cell>
          <cell r="H153">
            <v>1004</v>
          </cell>
        </row>
        <row r="154">
          <cell r="C154">
            <v>1005</v>
          </cell>
          <cell r="D154" t="str">
            <v>Géographie 4AM</v>
          </cell>
          <cell r="E154">
            <v>186.92</v>
          </cell>
          <cell r="F154">
            <v>200</v>
          </cell>
          <cell r="G154" t="str">
            <v>الجغرافيا</v>
          </cell>
          <cell r="H154">
            <v>1005</v>
          </cell>
        </row>
        <row r="155">
          <cell r="C155">
            <v>1006</v>
          </cell>
          <cell r="D155" t="str">
            <v>Sciences Naturelles 4AM</v>
          </cell>
          <cell r="E155">
            <v>196.26</v>
          </cell>
          <cell r="F155">
            <v>210</v>
          </cell>
          <cell r="G155" t="str">
            <v>العلوم الطبيعية </v>
          </cell>
          <cell r="H155">
            <v>1006</v>
          </cell>
        </row>
        <row r="156">
          <cell r="C156">
            <v>1007</v>
          </cell>
          <cell r="D156" t="str">
            <v>Physique 4AM</v>
          </cell>
          <cell r="E156">
            <v>224.3</v>
          </cell>
          <cell r="F156">
            <v>240</v>
          </cell>
          <cell r="G156" t="str">
            <v>التكنولوجيا</v>
          </cell>
          <cell r="H156">
            <v>1007</v>
          </cell>
        </row>
        <row r="157">
          <cell r="C157">
            <v>1008</v>
          </cell>
          <cell r="D157" t="str">
            <v>Français  4AM</v>
          </cell>
          <cell r="E157">
            <v>214.95</v>
          </cell>
          <cell r="F157">
            <v>230</v>
          </cell>
          <cell r="G157" t="str">
            <v>الفرنسية</v>
          </cell>
          <cell r="H157">
            <v>1008</v>
          </cell>
        </row>
        <row r="158">
          <cell r="C158">
            <v>1009</v>
          </cell>
          <cell r="D158" t="str">
            <v>Anglais 4AM</v>
          </cell>
          <cell r="E158">
            <v>214.95</v>
          </cell>
          <cell r="F158">
            <v>230</v>
          </cell>
          <cell r="G158" t="str">
            <v>الإنجليزية</v>
          </cell>
          <cell r="H158">
            <v>1009</v>
          </cell>
        </row>
        <row r="159">
          <cell r="C159">
            <v>1010</v>
          </cell>
          <cell r="D159" t="str">
            <v>Education Civique 4AM</v>
          </cell>
          <cell r="E159">
            <v>177.57</v>
          </cell>
          <cell r="F159">
            <v>190</v>
          </cell>
          <cell r="G159" t="str">
            <v>التربية المدنية</v>
          </cell>
          <cell r="H159">
            <v>1010</v>
          </cell>
        </row>
        <row r="160">
          <cell r="C160">
            <v>1011</v>
          </cell>
          <cell r="D160" t="str">
            <v>Tamazight 4AM</v>
          </cell>
          <cell r="E160">
            <v>177.57</v>
          </cell>
          <cell r="F160">
            <v>190</v>
          </cell>
          <cell r="G160" t="str">
            <v>الأمازيغيـــة</v>
          </cell>
          <cell r="H160">
            <v>1011</v>
          </cell>
        </row>
        <row r="161">
          <cell r="C161">
            <v>1012</v>
          </cell>
          <cell r="D161" t="str">
            <v>Education artistique</v>
          </cell>
          <cell r="E161">
            <v>168.22</v>
          </cell>
          <cell r="F161">
            <v>180</v>
          </cell>
          <cell r="G161" t="str">
            <v>التربية التشكيلية</v>
          </cell>
          <cell r="H161">
            <v>1012</v>
          </cell>
        </row>
        <row r="162">
          <cell r="F162">
            <v>0</v>
          </cell>
          <cell r="H162">
            <v>0</v>
          </cell>
        </row>
        <row r="163">
          <cell r="F163">
            <v>0</v>
          </cell>
          <cell r="H163">
            <v>0</v>
          </cell>
        </row>
        <row r="164">
          <cell r="F164">
            <v>0</v>
          </cell>
          <cell r="H164">
            <v>0</v>
          </cell>
        </row>
        <row r="165">
          <cell r="F165">
            <v>0</v>
          </cell>
          <cell r="H165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3">
          <cell r="F173">
            <v>0</v>
          </cell>
          <cell r="H173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6">
          <cell r="F176">
            <v>0</v>
          </cell>
          <cell r="H176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F180">
            <v>0</v>
          </cell>
          <cell r="H180">
            <v>0</v>
          </cell>
        </row>
        <row r="181">
          <cell r="F181">
            <v>0</v>
          </cell>
          <cell r="H181">
            <v>0</v>
          </cell>
        </row>
        <row r="182">
          <cell r="F182">
            <v>0</v>
          </cell>
          <cell r="H182">
            <v>0</v>
          </cell>
        </row>
        <row r="183">
          <cell r="F183">
            <v>0</v>
          </cell>
          <cell r="H183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1">
          <cell r="F191">
            <v>0</v>
          </cell>
          <cell r="H191">
            <v>0</v>
          </cell>
        </row>
        <row r="192">
          <cell r="F192">
            <v>0</v>
          </cell>
          <cell r="H192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7">
          <cell r="F197">
            <v>0</v>
          </cell>
          <cell r="H197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0">
          <cell r="F200">
            <v>0</v>
          </cell>
          <cell r="H200">
            <v>0</v>
          </cell>
        </row>
        <row r="201">
          <cell r="F201">
            <v>0</v>
          </cell>
          <cell r="H201">
            <v>0</v>
          </cell>
        </row>
        <row r="202">
          <cell r="F202">
            <v>0</v>
          </cell>
          <cell r="H202">
            <v>0</v>
          </cell>
        </row>
        <row r="203">
          <cell r="F203">
            <v>0</v>
          </cell>
          <cell r="H203">
            <v>0</v>
          </cell>
        </row>
        <row r="204">
          <cell r="F204">
            <v>0</v>
          </cell>
          <cell r="H204">
            <v>0</v>
          </cell>
        </row>
        <row r="205">
          <cell r="F205">
            <v>0</v>
          </cell>
          <cell r="H205">
            <v>0</v>
          </cell>
        </row>
        <row r="206">
          <cell r="F206">
            <v>0</v>
          </cell>
          <cell r="H206">
            <v>0</v>
          </cell>
        </row>
        <row r="207">
          <cell r="F207">
            <v>0</v>
          </cell>
          <cell r="H207">
            <v>0</v>
          </cell>
        </row>
        <row r="208">
          <cell r="F208">
            <v>0</v>
          </cell>
          <cell r="H208">
            <v>0</v>
          </cell>
        </row>
        <row r="209">
          <cell r="H209">
            <v>0</v>
          </cell>
        </row>
        <row r="210">
          <cell r="C210">
            <v>1101</v>
          </cell>
          <cell r="D210" t="str">
            <v>Informatique TF  1AS</v>
          </cell>
          <cell r="E210">
            <v>191.59</v>
          </cell>
          <cell r="F210">
            <v>205</v>
          </cell>
          <cell r="G210" t="str">
            <v>الإعلام الآلي </v>
          </cell>
          <cell r="H210">
            <v>1101</v>
          </cell>
        </row>
        <row r="211">
          <cell r="C211">
            <v>1102</v>
          </cell>
          <cell r="D211" t="str">
            <v>Anglais TF  1AS</v>
          </cell>
          <cell r="E211">
            <v>177.57</v>
          </cell>
          <cell r="F211">
            <v>190</v>
          </cell>
          <cell r="G211" t="str">
            <v>الإنجليزية (كل الفروع)</v>
          </cell>
          <cell r="H211">
            <v>1102</v>
          </cell>
        </row>
        <row r="212">
          <cell r="C212">
            <v>1103</v>
          </cell>
          <cell r="D212" t="str">
            <v>Education Islamique TF  1AS</v>
          </cell>
          <cell r="E212">
            <v>177.57</v>
          </cell>
          <cell r="F212">
            <v>190</v>
          </cell>
          <cell r="G212" t="str">
            <v>التربية الاسلامية (كل الفروع)</v>
          </cell>
          <cell r="H212">
            <v>1103</v>
          </cell>
        </row>
        <row r="213">
          <cell r="C213">
            <v>1104</v>
          </cell>
          <cell r="D213" t="str">
            <v>Histoire TF  1AS</v>
          </cell>
          <cell r="E213">
            <v>168.22</v>
          </cell>
          <cell r="F213">
            <v>180</v>
          </cell>
          <cell r="G213" t="str">
            <v>التاريخ (كل الفروع)</v>
          </cell>
          <cell r="H213">
            <v>1104</v>
          </cell>
        </row>
        <row r="214">
          <cell r="C214">
            <v>1105</v>
          </cell>
          <cell r="D214" t="str">
            <v>Géographie TF  1AS</v>
          </cell>
          <cell r="E214">
            <v>168.22</v>
          </cell>
          <cell r="F214">
            <v>180</v>
          </cell>
          <cell r="G214" t="str">
            <v>الجغرافيا (كل الفروع)</v>
          </cell>
          <cell r="H214">
            <v>1105</v>
          </cell>
        </row>
        <row r="215">
          <cell r="C215">
            <v>1107</v>
          </cell>
          <cell r="D215" t="str">
            <v>Physique ST  1AS</v>
          </cell>
          <cell r="E215">
            <v>261.68</v>
          </cell>
          <cell r="F215">
            <v>280</v>
          </cell>
          <cell r="G215" t="str">
            <v>االفيزياء (علمي)</v>
          </cell>
          <cell r="H215">
            <v>1107</v>
          </cell>
        </row>
        <row r="216">
          <cell r="C216">
            <v>1108</v>
          </cell>
          <cell r="D216" t="str">
            <v>Maths ST  1AS</v>
          </cell>
          <cell r="E216">
            <v>271.03</v>
          </cell>
          <cell r="F216">
            <v>290</v>
          </cell>
          <cell r="G216" t="str">
            <v>االرياضيات (علمي)</v>
          </cell>
          <cell r="H216">
            <v>1108</v>
          </cell>
        </row>
        <row r="217">
          <cell r="C217">
            <v>1109</v>
          </cell>
          <cell r="D217" t="str">
            <v>Sciences Naturelles ST  1AS</v>
          </cell>
          <cell r="E217">
            <v>266.36</v>
          </cell>
          <cell r="F217">
            <v>285</v>
          </cell>
          <cell r="G217" t="str">
            <v>العلوم الطبيعية (علمي)</v>
          </cell>
          <cell r="H217">
            <v>1109</v>
          </cell>
        </row>
        <row r="218">
          <cell r="C218">
            <v>1110</v>
          </cell>
          <cell r="D218" t="str">
            <v>Arabe ST  1AS</v>
          </cell>
          <cell r="E218">
            <v>177.57</v>
          </cell>
          <cell r="F218">
            <v>190</v>
          </cell>
          <cell r="G218" t="str">
            <v>القراءة العربية  (علمي)</v>
          </cell>
          <cell r="H218">
            <v>1110</v>
          </cell>
        </row>
        <row r="219">
          <cell r="C219">
            <v>1111</v>
          </cell>
          <cell r="D219" t="str">
            <v>Arabe L  1AS</v>
          </cell>
          <cell r="E219">
            <v>186.92</v>
          </cell>
          <cell r="F219">
            <v>200</v>
          </cell>
          <cell r="G219" t="str">
            <v>االقراءة العربية  (أدبي)</v>
          </cell>
          <cell r="H219">
            <v>1111</v>
          </cell>
        </row>
        <row r="220">
          <cell r="C220">
            <v>1112</v>
          </cell>
          <cell r="D220" t="str">
            <v>Français   1AS TF</v>
          </cell>
          <cell r="E220">
            <v>177.57</v>
          </cell>
          <cell r="F220">
            <v>190</v>
          </cell>
          <cell r="G220" t="str">
            <v>الفرنسية  (كل الفروع)</v>
          </cell>
          <cell r="H220">
            <v>1112</v>
          </cell>
        </row>
        <row r="221">
          <cell r="C221">
            <v>1113</v>
          </cell>
          <cell r="D221" t="str">
            <v>Physique L  1AS</v>
          </cell>
          <cell r="E221">
            <v>214.95</v>
          </cell>
          <cell r="F221">
            <v>230</v>
          </cell>
          <cell r="G221" t="str">
            <v>الفيزياء (أدبي)</v>
          </cell>
          <cell r="H221">
            <v>1113</v>
          </cell>
        </row>
        <row r="222">
          <cell r="C222">
            <v>1114</v>
          </cell>
          <cell r="D222" t="str">
            <v>Maths L  1AS</v>
          </cell>
          <cell r="E222">
            <v>196.26</v>
          </cell>
          <cell r="F222">
            <v>210</v>
          </cell>
          <cell r="G222" t="str">
            <v>االرياضيات (أدبي)</v>
          </cell>
          <cell r="H222">
            <v>1114</v>
          </cell>
        </row>
        <row r="223">
          <cell r="C223">
            <v>1115</v>
          </cell>
          <cell r="D223" t="str">
            <v>Sciences Naturelles L  1AS</v>
          </cell>
          <cell r="E223">
            <v>228.97</v>
          </cell>
          <cell r="F223">
            <v>245</v>
          </cell>
          <cell r="G223" t="str">
            <v>العلوم الطبيعية  (أدبي)</v>
          </cell>
          <cell r="H223">
            <v>1115</v>
          </cell>
        </row>
        <row r="224">
          <cell r="C224">
            <v>1116</v>
          </cell>
          <cell r="D224" t="str">
            <v>Technologie</v>
          </cell>
          <cell r="E224">
            <v>224.3</v>
          </cell>
          <cell r="F224">
            <v>240</v>
          </cell>
          <cell r="G224" t="str">
            <v>التكنولوجيا  </v>
          </cell>
          <cell r="H224">
            <v>1116</v>
          </cell>
        </row>
        <row r="225">
          <cell r="C225" t="str">
            <v>1116-11</v>
          </cell>
          <cell r="D225" t="str">
            <v>Technologie</v>
          </cell>
          <cell r="E225">
            <v>224.3</v>
          </cell>
          <cell r="F225">
            <v>240</v>
          </cell>
          <cell r="G225" t="str">
            <v>التكنولوجيا  </v>
          </cell>
          <cell r="H225" t="str">
            <v>1116-11</v>
          </cell>
        </row>
        <row r="226">
          <cell r="C226">
            <v>1117</v>
          </cell>
          <cell r="D226" t="str">
            <v>Tamazight  1AS TF</v>
          </cell>
          <cell r="E226">
            <v>196.26</v>
          </cell>
          <cell r="F226">
            <v>210</v>
          </cell>
          <cell r="G226" t="str">
            <v>الأمازيغيـــة</v>
          </cell>
          <cell r="H226">
            <v>1117</v>
          </cell>
        </row>
        <row r="227">
          <cell r="C227">
            <v>1118</v>
          </cell>
          <cell r="D227" t="str">
            <v>Gestion- Economie</v>
          </cell>
          <cell r="E227">
            <v>56.07</v>
          </cell>
          <cell r="F227">
            <v>60</v>
          </cell>
          <cell r="G227" t="str">
            <v>تسيير واقتصاد</v>
          </cell>
          <cell r="H227">
            <v>1118</v>
          </cell>
        </row>
        <row r="228">
          <cell r="C228">
            <v>1202</v>
          </cell>
          <cell r="D228" t="str">
            <v>Anglais TF  2AS</v>
          </cell>
          <cell r="E228">
            <v>205.61</v>
          </cell>
          <cell r="F228">
            <v>220</v>
          </cell>
          <cell r="G228" t="str">
            <v>الإنجليزية (كل الفروع)</v>
          </cell>
          <cell r="H228">
            <v>1202</v>
          </cell>
        </row>
        <row r="229">
          <cell r="C229">
            <v>1203</v>
          </cell>
          <cell r="D229" t="str">
            <v>Education Islamique TF  2AS</v>
          </cell>
          <cell r="E229">
            <v>168.22</v>
          </cell>
          <cell r="F229">
            <v>180</v>
          </cell>
          <cell r="G229" t="str">
            <v>التربية الإسلامية (كل الفروع)</v>
          </cell>
          <cell r="H229">
            <v>1203</v>
          </cell>
        </row>
        <row r="230">
          <cell r="C230">
            <v>1204</v>
          </cell>
          <cell r="D230" t="str">
            <v>Histoire TF  2AS</v>
          </cell>
          <cell r="E230">
            <v>186.92</v>
          </cell>
          <cell r="F230">
            <v>200</v>
          </cell>
          <cell r="G230" t="str">
            <v>التاريخ (كل الفروع)</v>
          </cell>
          <cell r="H230">
            <v>1204</v>
          </cell>
        </row>
        <row r="231">
          <cell r="C231">
            <v>1205</v>
          </cell>
          <cell r="D231" t="str">
            <v>Geographie TF  2AS</v>
          </cell>
          <cell r="E231">
            <v>177.57</v>
          </cell>
          <cell r="F231">
            <v>190</v>
          </cell>
          <cell r="G231" t="str">
            <v>الجغرافيا (كل الفروع)</v>
          </cell>
          <cell r="H231">
            <v>1205</v>
          </cell>
        </row>
        <row r="232">
          <cell r="C232">
            <v>1206</v>
          </cell>
          <cell r="D232" t="str">
            <v>Français TF  2AS</v>
          </cell>
          <cell r="E232">
            <v>205.61</v>
          </cell>
          <cell r="F232">
            <v>220</v>
          </cell>
          <cell r="G232" t="str">
            <v>الفرنسية (كل الفروع)</v>
          </cell>
          <cell r="H232">
            <v>1206</v>
          </cell>
        </row>
        <row r="233">
          <cell r="C233">
            <v>1207</v>
          </cell>
          <cell r="D233" t="str">
            <v>Physique ST  2AS</v>
          </cell>
          <cell r="E233">
            <v>308.41</v>
          </cell>
          <cell r="F233">
            <v>330</v>
          </cell>
          <cell r="G233" t="str">
            <v>الفيزياء  (علمي،رياضي،ت رياضي)</v>
          </cell>
          <cell r="H233">
            <v>1207</v>
          </cell>
        </row>
        <row r="234">
          <cell r="C234">
            <v>1208</v>
          </cell>
          <cell r="D234" t="str">
            <v>Maths ST  2AS</v>
          </cell>
          <cell r="E234">
            <v>308.41</v>
          </cell>
          <cell r="F234">
            <v>330</v>
          </cell>
          <cell r="G234" t="str">
            <v>الرياضيات  (علمي،رياضي،ت رياضي)</v>
          </cell>
          <cell r="H234">
            <v>1208</v>
          </cell>
        </row>
        <row r="235">
          <cell r="C235">
            <v>1209</v>
          </cell>
          <cell r="D235" t="str">
            <v>Sciences Naturelles ST  2AS</v>
          </cell>
          <cell r="E235">
            <v>299.07</v>
          </cell>
          <cell r="F235">
            <v>320</v>
          </cell>
          <cell r="G235" t="str">
            <v>العلوم الطبيعية  (علمي،رياضي،ت رياضي)</v>
          </cell>
          <cell r="H235">
            <v>1209</v>
          </cell>
        </row>
        <row r="236">
          <cell r="C236">
            <v>1210</v>
          </cell>
          <cell r="D236" t="str">
            <v>Arabe ST  2AS</v>
          </cell>
          <cell r="E236">
            <v>186.92</v>
          </cell>
          <cell r="F236">
            <v>200</v>
          </cell>
          <cell r="G236" t="str">
            <v>العربية  (علمي،رياضي،ت رياضي،تسيير)</v>
          </cell>
          <cell r="H236">
            <v>1210</v>
          </cell>
        </row>
        <row r="237">
          <cell r="C237">
            <v>1211</v>
          </cell>
          <cell r="D237" t="str">
            <v>Arabe L  2AS</v>
          </cell>
          <cell r="E237">
            <v>214.95</v>
          </cell>
          <cell r="F237">
            <v>230</v>
          </cell>
          <cell r="G237" t="str">
            <v>العربية (أدب ولغات ، أدب وفلسفة)</v>
          </cell>
          <cell r="H237">
            <v>1211</v>
          </cell>
        </row>
        <row r="238">
          <cell r="C238">
            <v>1213</v>
          </cell>
          <cell r="D238" t="str">
            <v>Physique L  2AS</v>
          </cell>
          <cell r="E238">
            <v>214.95</v>
          </cell>
          <cell r="F238">
            <v>230</v>
          </cell>
          <cell r="G238" t="str">
            <v>الفيزياء  (أدب ولغات ، أدب وفلسفة)</v>
          </cell>
          <cell r="H238">
            <v>1213</v>
          </cell>
        </row>
        <row r="239">
          <cell r="C239">
            <v>1214</v>
          </cell>
          <cell r="D239" t="str">
            <v>Maths G/E/Lettres  2AS</v>
          </cell>
          <cell r="E239">
            <v>280.37</v>
          </cell>
          <cell r="F239">
            <v>300</v>
          </cell>
          <cell r="G239" t="str">
            <v>الرياضيات (أدب ولغات ، أدب وفلسفة، تسيير)</v>
          </cell>
          <cell r="H239">
            <v>1214</v>
          </cell>
        </row>
        <row r="240">
          <cell r="C240">
            <v>1215</v>
          </cell>
          <cell r="D240" t="str">
            <v>Sciences Naturelles L  2AS</v>
          </cell>
          <cell r="E240">
            <v>196.26</v>
          </cell>
          <cell r="F240">
            <v>210</v>
          </cell>
          <cell r="G240" t="str">
            <v>العلوم الطبيعية  (أدب ولغات ، أدب وفلسفة)</v>
          </cell>
          <cell r="H240">
            <v>1215</v>
          </cell>
        </row>
        <row r="241">
          <cell r="C241">
            <v>1217</v>
          </cell>
          <cell r="D241" t="str">
            <v>Tamazight TF  2AS</v>
          </cell>
          <cell r="E241">
            <v>177.57</v>
          </cell>
          <cell r="F241">
            <v>190</v>
          </cell>
          <cell r="G241" t="str">
            <v>الأمازيغيـــة</v>
          </cell>
          <cell r="H241">
            <v>1217</v>
          </cell>
        </row>
        <row r="242">
          <cell r="C242">
            <v>1218</v>
          </cell>
          <cell r="D242" t="str">
            <v>Cours de philo Lettres 2AS</v>
          </cell>
          <cell r="E242">
            <v>233.64</v>
          </cell>
          <cell r="F242">
            <v>250</v>
          </cell>
          <cell r="G242" t="str">
            <v>الفلسفة دروس (أدب ولغات ، أدب وفلسفة</v>
          </cell>
          <cell r="H242">
            <v>1218</v>
          </cell>
        </row>
        <row r="243">
          <cell r="C243">
            <v>1219</v>
          </cell>
          <cell r="D243" t="str">
            <v>Texte de Philo Lettres   2AS</v>
          </cell>
          <cell r="E243">
            <v>196.26</v>
          </cell>
          <cell r="F243">
            <v>210</v>
          </cell>
          <cell r="G243" t="str">
            <v>نصوص فلسفية(أدب ولغات ، أدب وفلسفة)</v>
          </cell>
          <cell r="H243">
            <v>1219</v>
          </cell>
        </row>
        <row r="244">
          <cell r="C244">
            <v>1220</v>
          </cell>
          <cell r="D244" t="str">
            <v>Allemand L/E  2AS</v>
          </cell>
          <cell r="E244">
            <v>224.3</v>
          </cell>
          <cell r="F244">
            <v>240</v>
          </cell>
          <cell r="G244" t="str">
            <v>الألمانية(أدب ولغات)</v>
          </cell>
          <cell r="H244">
            <v>1220</v>
          </cell>
        </row>
        <row r="245">
          <cell r="C245">
            <v>1221</v>
          </cell>
          <cell r="D245" t="str">
            <v>Espagnol L/E  2AS</v>
          </cell>
          <cell r="E245">
            <v>280.37</v>
          </cell>
          <cell r="F245">
            <v>300</v>
          </cell>
          <cell r="G245" t="str">
            <v>الإسبانية(أدب ولغات)</v>
          </cell>
          <cell r="H245">
            <v>1221</v>
          </cell>
        </row>
        <row r="246">
          <cell r="C246">
            <v>1222</v>
          </cell>
          <cell r="D246" t="str">
            <v>Gestion Comptable et Financiaire  2AS</v>
          </cell>
          <cell r="E246">
            <v>261.68</v>
          </cell>
          <cell r="F246">
            <v>280</v>
          </cell>
          <cell r="G246" t="str">
            <v>تسيير المحاسبة المالية( تسيير وإقتصاد )</v>
          </cell>
          <cell r="H246">
            <v>1222</v>
          </cell>
        </row>
        <row r="247">
          <cell r="C247">
            <v>1223</v>
          </cell>
          <cell r="D247" t="str">
            <v>Economie et management  2AS</v>
          </cell>
          <cell r="E247">
            <v>196.26</v>
          </cell>
          <cell r="F247">
            <v>210</v>
          </cell>
          <cell r="G247" t="str">
            <v>الإقتصاد والقانون و التسيير(تسيير وإقتصاد)</v>
          </cell>
          <cell r="H247">
            <v>1223</v>
          </cell>
        </row>
        <row r="248">
          <cell r="C248">
            <v>1224</v>
          </cell>
          <cell r="D248" t="str">
            <v>Genie mécanique  2AS</v>
          </cell>
          <cell r="E248">
            <v>168.22</v>
          </cell>
          <cell r="F248">
            <v>180</v>
          </cell>
          <cell r="G248" t="str">
            <v>الهندسة الميكانيكية</v>
          </cell>
          <cell r="H248">
            <v>1224</v>
          </cell>
        </row>
        <row r="249">
          <cell r="C249">
            <v>1225</v>
          </cell>
          <cell r="D249" t="str">
            <v>Génie civil  2AS</v>
          </cell>
          <cell r="E249">
            <v>168.22</v>
          </cell>
          <cell r="F249">
            <v>180</v>
          </cell>
          <cell r="G249" t="str">
            <v>الهندسة المدنية</v>
          </cell>
          <cell r="H249">
            <v>1225</v>
          </cell>
        </row>
        <row r="250">
          <cell r="C250">
            <v>1226</v>
          </cell>
          <cell r="D250" t="str">
            <v>Génie Eléctrique  2AS</v>
          </cell>
          <cell r="E250">
            <v>168.22</v>
          </cell>
          <cell r="F250">
            <v>180</v>
          </cell>
          <cell r="G250" t="str">
            <v>الهندسة الكهروبائية</v>
          </cell>
          <cell r="H250">
            <v>1226</v>
          </cell>
        </row>
        <row r="251">
          <cell r="C251">
            <v>1227</v>
          </cell>
          <cell r="D251" t="str">
            <v>Génie des procédés  2AS</v>
          </cell>
          <cell r="E251">
            <v>168.22</v>
          </cell>
          <cell r="F251">
            <v>180</v>
          </cell>
          <cell r="G251" t="str">
            <v>هندسة  الطرائــق</v>
          </cell>
          <cell r="H251">
            <v>1227</v>
          </cell>
        </row>
        <row r="252">
          <cell r="C252">
            <v>1301</v>
          </cell>
          <cell r="D252" t="str">
            <v>Français TF 3AS</v>
          </cell>
          <cell r="E252">
            <v>224.3</v>
          </cell>
          <cell r="F252">
            <v>240</v>
          </cell>
          <cell r="G252" t="str">
            <v>الفرنسية  (كل الفروع)</v>
          </cell>
          <cell r="H252">
            <v>1301</v>
          </cell>
        </row>
        <row r="253">
          <cell r="C253">
            <v>1302</v>
          </cell>
          <cell r="D253" t="str">
            <v>Anglais TF 3 AS</v>
          </cell>
          <cell r="E253">
            <v>233.64</v>
          </cell>
          <cell r="F253">
            <v>250</v>
          </cell>
          <cell r="G253" t="str">
            <v>الإنجليزية (كل الفروع)</v>
          </cell>
          <cell r="H253">
            <v>1302</v>
          </cell>
        </row>
        <row r="254">
          <cell r="C254">
            <v>1303</v>
          </cell>
          <cell r="D254" t="str">
            <v>Education Eslamique TF 3AS</v>
          </cell>
          <cell r="E254">
            <v>186.92</v>
          </cell>
          <cell r="F254">
            <v>200</v>
          </cell>
          <cell r="G254" t="str">
            <v>التربية الإسلامية (كل الفروع)</v>
          </cell>
          <cell r="H254">
            <v>1303</v>
          </cell>
        </row>
        <row r="255">
          <cell r="C255">
            <v>1304</v>
          </cell>
          <cell r="D255" t="str">
            <v>Histoire TF 3AS</v>
          </cell>
          <cell r="E255">
            <v>224.3</v>
          </cell>
          <cell r="F255">
            <v>240</v>
          </cell>
          <cell r="G255" t="str">
            <v>التاريخ (كل الفروع)</v>
          </cell>
          <cell r="H255">
            <v>1304</v>
          </cell>
        </row>
        <row r="256">
          <cell r="C256">
            <v>1305</v>
          </cell>
          <cell r="D256" t="str">
            <v>Géographie TF 3AS</v>
          </cell>
          <cell r="E256">
            <v>186.92</v>
          </cell>
          <cell r="F256">
            <v>200</v>
          </cell>
          <cell r="G256" t="str">
            <v>الجغرافيا (كل الفروع)</v>
          </cell>
          <cell r="H256">
            <v>1305</v>
          </cell>
        </row>
        <row r="257">
          <cell r="C257">
            <v>1306</v>
          </cell>
          <cell r="D257" t="str">
            <v>Physique T1 3AS</v>
          </cell>
          <cell r="E257">
            <v>280.37</v>
          </cell>
          <cell r="F257">
            <v>300</v>
          </cell>
          <cell r="G257" t="str">
            <v>الفيزياء ج1 - علمي،رياضي -</v>
          </cell>
          <cell r="H257">
            <v>1306</v>
          </cell>
        </row>
        <row r="258">
          <cell r="C258">
            <v>1307</v>
          </cell>
          <cell r="D258" t="str">
            <v>Physique T2 3AS</v>
          </cell>
          <cell r="E258">
            <v>233.64</v>
          </cell>
          <cell r="F258">
            <v>250</v>
          </cell>
          <cell r="G258" t="str">
            <v>الفيزياء ج2  - علمي،رياضي -</v>
          </cell>
          <cell r="H258">
            <v>1307</v>
          </cell>
        </row>
        <row r="259">
          <cell r="C259">
            <v>1308</v>
          </cell>
          <cell r="D259" t="str">
            <v>Math T1 3AS MST</v>
          </cell>
          <cell r="E259">
            <v>233.64</v>
          </cell>
          <cell r="F259">
            <v>250</v>
          </cell>
          <cell r="G259" t="str">
            <v>الرياضيات ج1 - علمي،رياضي -</v>
          </cell>
          <cell r="H259">
            <v>1308</v>
          </cell>
        </row>
        <row r="260">
          <cell r="C260">
            <v>1309</v>
          </cell>
          <cell r="D260" t="str">
            <v>Math T2 3AS MST</v>
          </cell>
          <cell r="E260">
            <v>233.64</v>
          </cell>
          <cell r="F260">
            <v>250</v>
          </cell>
          <cell r="G260" t="str">
            <v>الرياضيات ج2 - علمي،رياضي -</v>
          </cell>
          <cell r="H260">
            <v>1309</v>
          </cell>
        </row>
        <row r="261">
          <cell r="C261">
            <v>1310</v>
          </cell>
          <cell r="D261" t="str">
            <v>Arabe 3 AS MST</v>
          </cell>
          <cell r="E261">
            <v>205.61</v>
          </cell>
          <cell r="F261">
            <v>220</v>
          </cell>
          <cell r="G261" t="str">
            <v>اللغة العربية  - علمي،ت رياضي -</v>
          </cell>
          <cell r="H261">
            <v>1310</v>
          </cell>
        </row>
        <row r="262">
          <cell r="C262">
            <v>1311</v>
          </cell>
          <cell r="D262" t="str">
            <v>Arabe 3 AS Lettres</v>
          </cell>
          <cell r="E262">
            <v>233.64</v>
          </cell>
          <cell r="F262">
            <v>250</v>
          </cell>
          <cell r="G262" t="str">
            <v>اللغة العربية - أدبي-</v>
          </cell>
          <cell r="H262">
            <v>1311</v>
          </cell>
        </row>
        <row r="263">
          <cell r="C263">
            <v>1312</v>
          </cell>
          <cell r="D263" t="str">
            <v>Math 3AS Gestion</v>
          </cell>
          <cell r="E263">
            <v>233.64</v>
          </cell>
          <cell r="F263">
            <v>250</v>
          </cell>
          <cell r="G263" t="str">
            <v>الرياضيات- تسيير وإقتصاد-</v>
          </cell>
          <cell r="H263">
            <v>1312</v>
          </cell>
        </row>
        <row r="264">
          <cell r="C264">
            <v>1313</v>
          </cell>
          <cell r="D264" t="str">
            <v>Philo leçons et textes 3AS LE</v>
          </cell>
          <cell r="E264">
            <v>233.64</v>
          </cell>
          <cell r="F264">
            <v>250</v>
          </cell>
          <cell r="G264" t="str">
            <v>الفلسفة دروس ونصوص - لغات- </v>
          </cell>
          <cell r="H264">
            <v>1313</v>
          </cell>
        </row>
        <row r="265">
          <cell r="C265">
            <v>1314</v>
          </cell>
          <cell r="D265" t="str">
            <v>Math Lettres 3 AS</v>
          </cell>
          <cell r="E265">
            <v>168.22</v>
          </cell>
          <cell r="F265">
            <v>180</v>
          </cell>
          <cell r="G265" t="str">
            <v>الرياضيات - أدبي-</v>
          </cell>
          <cell r="H265">
            <v>1314</v>
          </cell>
        </row>
        <row r="266">
          <cell r="C266">
            <v>1315</v>
          </cell>
          <cell r="D266" t="str">
            <v>Philo leçons er textes 3AS ST</v>
          </cell>
          <cell r="E266">
            <v>233.64</v>
          </cell>
          <cell r="F266">
            <v>250</v>
          </cell>
          <cell r="G266" t="str">
            <v>الفلسفة دروس ونصوص - علمي</v>
          </cell>
          <cell r="H266">
            <v>1315</v>
          </cell>
        </row>
        <row r="267">
          <cell r="C267">
            <v>1316</v>
          </cell>
          <cell r="D267" t="str">
            <v>Sciences naturelles S</v>
          </cell>
          <cell r="E267">
            <v>280.37</v>
          </cell>
          <cell r="F267">
            <v>300</v>
          </cell>
          <cell r="G267" t="str">
            <v>العلوم الطبيعية (علمي)</v>
          </cell>
          <cell r="H267">
            <v>1316</v>
          </cell>
        </row>
        <row r="268">
          <cell r="C268">
            <v>1317</v>
          </cell>
          <cell r="D268" t="str">
            <v>Sciences naturelles MT</v>
          </cell>
          <cell r="E268">
            <v>205.61</v>
          </cell>
          <cell r="F268">
            <v>220</v>
          </cell>
          <cell r="G268" t="str">
            <v>العلوم الطبيعية (رياضي، ت رياضي )</v>
          </cell>
          <cell r="H268">
            <v>1317</v>
          </cell>
        </row>
        <row r="269">
          <cell r="C269">
            <v>1318</v>
          </cell>
          <cell r="D269" t="str">
            <v>Cours de philo -lettres et philo-</v>
          </cell>
          <cell r="E269">
            <v>280.37</v>
          </cell>
          <cell r="F269">
            <v>300</v>
          </cell>
          <cell r="G269" t="str">
            <v>الفلسفة دروس (آداب وفلسفة)</v>
          </cell>
          <cell r="H269">
            <v>1318</v>
          </cell>
        </row>
        <row r="270">
          <cell r="C270">
            <v>1319</v>
          </cell>
          <cell r="D270" t="str">
            <v>Texte de philo -lettre et philo-</v>
          </cell>
          <cell r="E270">
            <v>205.61</v>
          </cell>
          <cell r="F270">
            <v>220</v>
          </cell>
          <cell r="G270" t="str">
            <v>الفلسفة نصوص (آداب وفلسفة)</v>
          </cell>
          <cell r="H270">
            <v>1319</v>
          </cell>
        </row>
        <row r="271">
          <cell r="C271">
            <v>1320</v>
          </cell>
          <cell r="D271" t="str">
            <v>Allemand L/E  3AS</v>
          </cell>
          <cell r="E271">
            <v>205.61</v>
          </cell>
          <cell r="F271">
            <v>220</v>
          </cell>
          <cell r="G271" t="str">
            <v>الألمانية (أداب ولغات)</v>
          </cell>
          <cell r="H271">
            <v>1320</v>
          </cell>
        </row>
        <row r="272">
          <cell r="C272">
            <v>1321</v>
          </cell>
          <cell r="D272" t="str">
            <v>Espagnol L/E  3AS</v>
          </cell>
          <cell r="E272">
            <v>233.64</v>
          </cell>
          <cell r="F272">
            <v>250</v>
          </cell>
          <cell r="G272" t="str">
            <v>الإسبانية(آداب ولغات)</v>
          </cell>
          <cell r="H272">
            <v>1321</v>
          </cell>
        </row>
        <row r="273">
          <cell r="C273">
            <v>1322</v>
          </cell>
          <cell r="D273" t="str">
            <v>Gestion Comptable et Financiaire  3AS</v>
          </cell>
          <cell r="E273">
            <v>233.64</v>
          </cell>
          <cell r="F273">
            <v>250</v>
          </cell>
          <cell r="G273" t="str">
            <v>التسيير المحاسبي والمالي </v>
          </cell>
          <cell r="H273">
            <v>1322</v>
          </cell>
        </row>
        <row r="274">
          <cell r="C274">
            <v>1323</v>
          </cell>
          <cell r="D274" t="str">
            <v>Economie et management  3AS</v>
          </cell>
          <cell r="E274">
            <v>233.64</v>
          </cell>
          <cell r="F274">
            <v>250</v>
          </cell>
          <cell r="G274" t="str">
            <v>الإقتصاد  التسيير والحقوق </v>
          </cell>
          <cell r="H274">
            <v>1323</v>
          </cell>
        </row>
        <row r="275">
          <cell r="C275">
            <v>1324</v>
          </cell>
          <cell r="D275" t="str">
            <v>Genie mécanique  3AS</v>
          </cell>
          <cell r="E275">
            <v>224.3</v>
          </cell>
          <cell r="F275">
            <v>240</v>
          </cell>
          <cell r="G275" t="str">
            <v>الهندسة الميكانيكية</v>
          </cell>
          <cell r="H275">
            <v>1324</v>
          </cell>
        </row>
        <row r="276">
          <cell r="C276">
            <v>1325</v>
          </cell>
          <cell r="D276" t="str">
            <v>Génie civil  3AS</v>
          </cell>
          <cell r="E276">
            <v>186.92</v>
          </cell>
          <cell r="F276">
            <v>200</v>
          </cell>
          <cell r="G276" t="str">
            <v> الهندسة المدنية</v>
          </cell>
          <cell r="H276">
            <v>1325</v>
          </cell>
        </row>
        <row r="277">
          <cell r="C277">
            <v>1326</v>
          </cell>
          <cell r="D277" t="str">
            <v>Génie Eléctrique  3AS</v>
          </cell>
          <cell r="E277">
            <v>261.68</v>
          </cell>
          <cell r="F277">
            <v>280</v>
          </cell>
          <cell r="G277" t="str">
            <v> الهندسة الكهربائية</v>
          </cell>
          <cell r="H277">
            <v>1326</v>
          </cell>
        </row>
        <row r="278">
          <cell r="C278">
            <v>1327</v>
          </cell>
          <cell r="D278" t="str">
            <v>Génie des procédés  3AS</v>
          </cell>
          <cell r="E278">
            <v>168.22</v>
          </cell>
          <cell r="F278">
            <v>180</v>
          </cell>
          <cell r="G278" t="str">
            <v> هندسة الطرائق</v>
          </cell>
          <cell r="H278">
            <v>1327</v>
          </cell>
        </row>
        <row r="279">
          <cell r="C279">
            <v>1328</v>
          </cell>
          <cell r="D279" t="str">
            <v>Tamazight   3AS</v>
          </cell>
          <cell r="E279">
            <v>168.22</v>
          </cell>
          <cell r="F279">
            <v>180</v>
          </cell>
          <cell r="G279" t="str">
            <v>الأمازيغيـــة</v>
          </cell>
          <cell r="H279">
            <v>1328</v>
          </cell>
        </row>
        <row r="280">
          <cell r="C280">
            <v>1329</v>
          </cell>
          <cell r="D280" t="str">
            <v>Cahier de TP Génie des procédés</v>
          </cell>
          <cell r="E280">
            <v>168.22</v>
          </cell>
          <cell r="F280">
            <v>180</v>
          </cell>
          <cell r="G280" t="str">
            <v>كراس الأعمال التطبيقية - هندسة الطرائق</v>
          </cell>
          <cell r="H280">
            <v>1329</v>
          </cell>
        </row>
        <row r="281">
          <cell r="F281">
            <v>0</v>
          </cell>
          <cell r="H281">
            <v>0</v>
          </cell>
        </row>
        <row r="282">
          <cell r="F282">
            <v>0</v>
          </cell>
          <cell r="H282">
            <v>0</v>
          </cell>
        </row>
        <row r="283">
          <cell r="H283">
            <v>0</v>
          </cell>
        </row>
        <row r="284">
          <cell r="F284">
            <v>0</v>
          </cell>
          <cell r="H284">
            <v>0</v>
          </cell>
        </row>
        <row r="285">
          <cell r="F285">
            <v>0</v>
          </cell>
          <cell r="H285">
            <v>0</v>
          </cell>
        </row>
        <row r="286">
          <cell r="F286">
            <v>0</v>
          </cell>
          <cell r="H286">
            <v>0</v>
          </cell>
        </row>
        <row r="287">
          <cell r="F287">
            <v>0</v>
          </cell>
          <cell r="H287">
            <v>0</v>
          </cell>
        </row>
        <row r="288">
          <cell r="F288">
            <v>0</v>
          </cell>
          <cell r="H288">
            <v>0</v>
          </cell>
        </row>
        <row r="289">
          <cell r="F289">
            <v>0</v>
          </cell>
          <cell r="H289">
            <v>0</v>
          </cell>
        </row>
        <row r="290">
          <cell r="F290">
            <v>0</v>
          </cell>
          <cell r="H290">
            <v>0</v>
          </cell>
        </row>
        <row r="291">
          <cell r="F291">
            <v>0</v>
          </cell>
          <cell r="H291">
            <v>0</v>
          </cell>
        </row>
        <row r="292">
          <cell r="F292">
            <v>0</v>
          </cell>
          <cell r="H292">
            <v>0</v>
          </cell>
        </row>
        <row r="293">
          <cell r="F293">
            <v>0</v>
          </cell>
          <cell r="H293">
            <v>0</v>
          </cell>
        </row>
        <row r="294">
          <cell r="F294">
            <v>0</v>
          </cell>
          <cell r="H294">
            <v>0</v>
          </cell>
        </row>
        <row r="295">
          <cell r="F295">
            <v>0</v>
          </cell>
          <cell r="H295">
            <v>0</v>
          </cell>
        </row>
        <row r="296">
          <cell r="F296">
            <v>0</v>
          </cell>
          <cell r="H296">
            <v>0</v>
          </cell>
        </row>
        <row r="297">
          <cell r="F297">
            <v>0</v>
          </cell>
          <cell r="H297">
            <v>0</v>
          </cell>
        </row>
        <row r="298">
          <cell r="F298">
            <v>0</v>
          </cell>
          <cell r="H298">
            <v>0</v>
          </cell>
        </row>
        <row r="299">
          <cell r="F299">
            <v>0</v>
          </cell>
          <cell r="H299">
            <v>0</v>
          </cell>
        </row>
        <row r="300">
          <cell r="F300">
            <v>0</v>
          </cell>
          <cell r="H300">
            <v>0</v>
          </cell>
        </row>
        <row r="301">
          <cell r="F301">
            <v>0</v>
          </cell>
          <cell r="H301">
            <v>0</v>
          </cell>
        </row>
        <row r="302">
          <cell r="F302">
            <v>0</v>
          </cell>
          <cell r="H302">
            <v>0</v>
          </cell>
        </row>
        <row r="303">
          <cell r="F303">
            <v>0</v>
          </cell>
          <cell r="H303">
            <v>0</v>
          </cell>
        </row>
        <row r="304">
          <cell r="F304">
            <v>0</v>
          </cell>
          <cell r="H304">
            <v>0</v>
          </cell>
        </row>
        <row r="305">
          <cell r="F305">
            <v>0</v>
          </cell>
          <cell r="H305">
            <v>0</v>
          </cell>
        </row>
        <row r="306">
          <cell r="F306">
            <v>0</v>
          </cell>
          <cell r="H306">
            <v>0</v>
          </cell>
        </row>
        <row r="307">
          <cell r="F307">
            <v>0</v>
          </cell>
          <cell r="H307">
            <v>0</v>
          </cell>
        </row>
        <row r="308">
          <cell r="F308">
            <v>0</v>
          </cell>
          <cell r="H308">
            <v>0</v>
          </cell>
        </row>
        <row r="309">
          <cell r="F309">
            <v>0</v>
          </cell>
          <cell r="H3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Zeros="0" rightToLeft="1" tabSelected="1" zoomScaleSheetLayoutView="100" zoomScalePageLayoutView="0" workbookViewId="0" topLeftCell="A1">
      <selection activeCell="B6" sqref="B6"/>
    </sheetView>
  </sheetViews>
  <sheetFormatPr defaultColWidth="15.7109375" defaultRowHeight="12.75"/>
  <cols>
    <col min="1" max="1" width="6.57421875" style="87" bestFit="1" customWidth="1"/>
    <col min="2" max="2" width="28.8515625" style="23" customWidth="1"/>
    <col min="3" max="3" width="8.00390625" style="24" bestFit="1" customWidth="1"/>
    <col min="4" max="5" width="10.421875" style="25" customWidth="1"/>
    <col min="6" max="6" width="13.7109375" style="25" hidden="1" customWidth="1"/>
    <col min="7" max="7" width="10.421875" style="25" customWidth="1"/>
    <col min="8" max="8" width="13.7109375" style="25" hidden="1" customWidth="1"/>
    <col min="9" max="9" width="11.421875" style="25" customWidth="1"/>
    <col min="10" max="10" width="13.7109375" style="25" hidden="1" customWidth="1"/>
    <col min="11" max="11" width="10.421875" style="4" customWidth="1"/>
    <col min="12" max="12" width="13.7109375" style="11" hidden="1" customWidth="1"/>
    <col min="13" max="13" width="10.421875" style="4" customWidth="1"/>
    <col min="14" max="14" width="13.7109375" style="4" customWidth="1"/>
    <col min="15" max="15" width="10.7109375" style="4" customWidth="1"/>
    <col min="16" max="16" width="15.7109375" style="11" customWidth="1"/>
    <col min="17" max="16384" width="15.7109375" style="4" customWidth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6" ht="15.75" customHeight="1" thickBot="1">
      <c r="A3" s="104" t="s">
        <v>64</v>
      </c>
      <c r="B3" s="105"/>
      <c r="C3" s="106"/>
      <c r="D3" s="73"/>
      <c r="E3" s="73"/>
      <c r="F3" s="73"/>
      <c r="G3" s="74"/>
      <c r="H3" s="74"/>
      <c r="I3" s="74"/>
      <c r="J3" s="74"/>
      <c r="K3" s="107" t="s">
        <v>65</v>
      </c>
      <c r="L3" s="108"/>
      <c r="M3" s="108"/>
      <c r="N3" s="108"/>
      <c r="O3" s="109"/>
      <c r="P3" s="79"/>
    </row>
    <row r="4" spans="1:14" ht="3.75" customHeight="1">
      <c r="A4" s="84"/>
      <c r="B4" s="4"/>
      <c r="C4" s="12"/>
      <c r="D4" s="13"/>
      <c r="E4" s="13"/>
      <c r="F4" s="13"/>
      <c r="G4" s="13"/>
      <c r="H4" s="14"/>
      <c r="I4" s="4"/>
      <c r="J4" s="13"/>
      <c r="K4" s="12"/>
      <c r="L4" s="4"/>
      <c r="M4" s="15"/>
      <c r="N4" s="3"/>
    </row>
    <row r="5" spans="1:17" ht="15" customHeight="1" thickBot="1">
      <c r="A5" s="115" t="s">
        <v>53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90"/>
      <c r="M5" s="115" t="s">
        <v>66</v>
      </c>
      <c r="N5" s="115"/>
      <c r="O5" s="90"/>
      <c r="P5" s="80"/>
      <c r="Q5" s="59"/>
    </row>
    <row r="6" spans="1:16" ht="15" customHeight="1" thickBot="1">
      <c r="A6" s="85"/>
      <c r="B6" s="5"/>
      <c r="C6" s="5"/>
      <c r="D6" s="110" t="s">
        <v>2</v>
      </c>
      <c r="E6" s="110"/>
      <c r="F6" s="110"/>
      <c r="G6" s="110"/>
      <c r="H6" s="110"/>
      <c r="I6" s="110"/>
      <c r="J6" s="5"/>
      <c r="K6" s="5"/>
      <c r="L6" s="75"/>
      <c r="M6" s="5"/>
      <c r="N6" s="76" t="s">
        <v>3</v>
      </c>
      <c r="O6" s="53">
        <v>112</v>
      </c>
      <c r="P6" s="3"/>
    </row>
    <row r="7" spans="1:16" ht="3.75" customHeight="1" thickBot="1">
      <c r="A7" s="8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</row>
    <row r="8" spans="1:16" s="60" customFormat="1" ht="15" customHeight="1">
      <c r="A8" s="98" t="s">
        <v>4</v>
      </c>
      <c r="B8" s="101" t="s">
        <v>5</v>
      </c>
      <c r="C8" s="128" t="s">
        <v>6</v>
      </c>
      <c r="D8" s="130" t="s">
        <v>34</v>
      </c>
      <c r="E8" s="121" t="s">
        <v>35</v>
      </c>
      <c r="F8" s="122"/>
      <c r="G8" s="122"/>
      <c r="H8" s="122"/>
      <c r="I8" s="122"/>
      <c r="J8" s="122"/>
      <c r="K8" s="122"/>
      <c r="L8" s="123"/>
      <c r="M8" s="124" t="s">
        <v>13</v>
      </c>
      <c r="N8" s="125"/>
      <c r="O8" s="132" t="s">
        <v>14</v>
      </c>
      <c r="P8" s="81"/>
    </row>
    <row r="9" spans="1:16" s="60" customFormat="1" ht="15" customHeight="1">
      <c r="A9" s="99"/>
      <c r="B9" s="102"/>
      <c r="C9" s="129"/>
      <c r="D9" s="131"/>
      <c r="E9" s="93" t="s">
        <v>7</v>
      </c>
      <c r="F9" s="94"/>
      <c r="G9" s="93" t="s">
        <v>8</v>
      </c>
      <c r="H9" s="94"/>
      <c r="I9" s="91" t="s">
        <v>57</v>
      </c>
      <c r="J9" s="92"/>
      <c r="K9" s="111" t="s">
        <v>36</v>
      </c>
      <c r="L9" s="112"/>
      <c r="M9" s="126"/>
      <c r="N9" s="127"/>
      <c r="O9" s="133"/>
      <c r="P9" s="81"/>
    </row>
    <row r="10" spans="1:16" s="60" customFormat="1" ht="51" customHeight="1">
      <c r="A10" s="99"/>
      <c r="B10" s="102"/>
      <c r="C10" s="129"/>
      <c r="D10" s="131"/>
      <c r="E10" s="95"/>
      <c r="F10" s="96"/>
      <c r="G10" s="95"/>
      <c r="H10" s="96"/>
      <c r="I10" s="91" t="s">
        <v>68</v>
      </c>
      <c r="J10" s="92"/>
      <c r="K10" s="113"/>
      <c r="L10" s="114"/>
      <c r="M10" s="61" t="s">
        <v>9</v>
      </c>
      <c r="N10" s="61" t="s">
        <v>10</v>
      </c>
      <c r="O10" s="133"/>
      <c r="P10" s="81"/>
    </row>
    <row r="11" spans="1:16" s="65" customFormat="1" ht="12" customHeight="1" thickBot="1">
      <c r="A11" s="100"/>
      <c r="B11" s="103"/>
      <c r="C11" s="63">
        <v>1</v>
      </c>
      <c r="D11" s="63">
        <v>2</v>
      </c>
      <c r="E11" s="63">
        <v>3</v>
      </c>
      <c r="F11" s="63" t="s">
        <v>37</v>
      </c>
      <c r="G11" s="63">
        <v>4</v>
      </c>
      <c r="H11" s="63" t="s">
        <v>38</v>
      </c>
      <c r="I11" s="63">
        <v>41922</v>
      </c>
      <c r="J11" s="63" t="s">
        <v>39</v>
      </c>
      <c r="K11" s="63"/>
      <c r="L11" s="63" t="s">
        <v>41</v>
      </c>
      <c r="M11" s="63">
        <v>5</v>
      </c>
      <c r="N11" s="63" t="s">
        <v>55</v>
      </c>
      <c r="O11" s="64" t="s">
        <v>56</v>
      </c>
      <c r="P11" s="82"/>
    </row>
    <row r="12" spans="1:16" ht="15" customHeight="1">
      <c r="A12" s="86">
        <f>'[1]Catalogue'!$C10</f>
        <v>1</v>
      </c>
      <c r="B12" s="20" t="str">
        <f>IF($A12=0,"",VLOOKUP($A12,'[1]Catalogue'!$C:$H,5,0))</f>
        <v>دفتر الأنشطة للغة العربية</v>
      </c>
      <c r="C12" s="54">
        <f>IF($A12=0,"",VLOOKUP($A12,'[1]Catalogue'!$C:$H,4,0))</f>
        <v>150</v>
      </c>
      <c r="D12" s="55">
        <v>30</v>
      </c>
      <c r="E12" s="55">
        <v>30</v>
      </c>
      <c r="F12" s="56"/>
      <c r="G12" s="55">
        <v>0</v>
      </c>
      <c r="H12" s="56"/>
      <c r="I12" s="55"/>
      <c r="J12" s="56"/>
      <c r="K12" s="55"/>
      <c r="L12" s="56"/>
      <c r="M12" s="55">
        <v>0</v>
      </c>
      <c r="N12" s="56">
        <f>M12*C12</f>
        <v>0</v>
      </c>
      <c r="O12" s="57">
        <f>D12-(E12+G12+M12)</f>
        <v>0</v>
      </c>
      <c r="P12" s="83">
        <v>1</v>
      </c>
    </row>
    <row r="13" spans="1:17" ht="15" customHeight="1">
      <c r="A13" s="86">
        <f>'[1]Catalogue'!$C11</f>
        <v>2</v>
      </c>
      <c r="B13" s="20" t="str">
        <f>IF($A13=0,"",VLOOKUP($A13,'[1]Catalogue'!$C:$H,5,0))</f>
        <v>دفتر الأنشطة للرياضيات</v>
      </c>
      <c r="C13" s="54">
        <f>IF($A13=0,"",VLOOKUP($A13,'[1]Catalogue'!$C:$H,4,0))</f>
        <v>150</v>
      </c>
      <c r="D13" s="55">
        <v>30</v>
      </c>
      <c r="E13" s="55">
        <v>30</v>
      </c>
      <c r="F13" s="56">
        <v>0</v>
      </c>
      <c r="G13" s="55">
        <v>0</v>
      </c>
      <c r="H13" s="56">
        <v>0</v>
      </c>
      <c r="I13" s="55"/>
      <c r="J13" s="56">
        <v>0</v>
      </c>
      <c r="K13" s="55">
        <v>0</v>
      </c>
      <c r="L13" s="56">
        <v>0</v>
      </c>
      <c r="M13" s="55">
        <v>0</v>
      </c>
      <c r="N13" s="56">
        <f>M13*C13</f>
        <v>0</v>
      </c>
      <c r="O13" s="57">
        <f>D13-(E13+G13+M13)</f>
        <v>0</v>
      </c>
      <c r="P13" s="83">
        <v>2</v>
      </c>
      <c r="Q13" s="89" t="s">
        <v>52</v>
      </c>
    </row>
    <row r="14" spans="1:16" ht="15" customHeight="1">
      <c r="A14" s="86">
        <f>'[1]Catalogue'!$C12</f>
        <v>101</v>
      </c>
      <c r="B14" s="20" t="str">
        <f>IF($A14=0,"",VLOOKUP($A14,'[1]Catalogue'!$C:$H,5,0))</f>
        <v>القــراءة العربية (الشهاب)</v>
      </c>
      <c r="C14" s="54">
        <f>IF($A14=0,"",VLOOKUP($A14,'[1]Catalogue'!$C:$H,4,0))</f>
        <v>250</v>
      </c>
      <c r="D14" s="55">
        <v>63</v>
      </c>
      <c r="E14" s="55">
        <v>63</v>
      </c>
      <c r="F14" s="56">
        <v>0</v>
      </c>
      <c r="G14" s="55">
        <v>0</v>
      </c>
      <c r="H14" s="56">
        <v>0</v>
      </c>
      <c r="I14" s="55"/>
      <c r="J14" s="56">
        <v>0</v>
      </c>
      <c r="K14" s="55">
        <v>0</v>
      </c>
      <c r="L14" s="56">
        <v>0</v>
      </c>
      <c r="M14" s="55">
        <v>0</v>
      </c>
      <c r="N14" s="56">
        <f aca="true" t="shared" si="0" ref="N14:N55">M14*C14</f>
        <v>0</v>
      </c>
      <c r="O14" s="57">
        <f aca="true" t="shared" si="1" ref="O14:O55">D14-(E14+G14+M14)</f>
        <v>0</v>
      </c>
      <c r="P14" s="83">
        <v>3</v>
      </c>
    </row>
    <row r="15" spans="1:16" ht="15" customHeight="1">
      <c r="A15" s="86">
        <v>102</v>
      </c>
      <c r="B15" s="20" t="s">
        <v>67</v>
      </c>
      <c r="C15" s="54">
        <v>150</v>
      </c>
      <c r="D15" s="55">
        <v>63</v>
      </c>
      <c r="E15" s="55">
        <v>63</v>
      </c>
      <c r="F15" s="56">
        <v>0</v>
      </c>
      <c r="G15" s="55"/>
      <c r="H15" s="56">
        <v>0</v>
      </c>
      <c r="I15" s="55"/>
      <c r="J15" s="56">
        <v>0</v>
      </c>
      <c r="K15" s="55">
        <v>0</v>
      </c>
      <c r="L15" s="56">
        <v>0</v>
      </c>
      <c r="M15" s="55"/>
      <c r="N15" s="56">
        <f t="shared" si="0"/>
        <v>0</v>
      </c>
      <c r="O15" s="57">
        <f t="shared" si="1"/>
        <v>0</v>
      </c>
      <c r="P15" s="83">
        <v>4</v>
      </c>
    </row>
    <row r="16" spans="1:16" ht="15" customHeight="1">
      <c r="A16" s="86">
        <f>'[1]Catalogue'!$C16</f>
        <v>104</v>
      </c>
      <c r="B16" s="20" t="str">
        <f>IF($A16=0,"",VLOOKUP($A16,'[1]Catalogue'!$C:$H,5,0))</f>
        <v>التربية  المدنية</v>
      </c>
      <c r="C16" s="54">
        <f>IF($A16=0,"",VLOOKUP($A16,'[1]Catalogue'!$C:$H,4,0))</f>
        <v>160</v>
      </c>
      <c r="D16" s="55">
        <v>63</v>
      </c>
      <c r="E16" s="55">
        <v>63</v>
      </c>
      <c r="F16" s="56">
        <v>0</v>
      </c>
      <c r="G16" s="55"/>
      <c r="H16" s="56">
        <v>0</v>
      </c>
      <c r="I16" s="55"/>
      <c r="J16" s="56">
        <v>0</v>
      </c>
      <c r="K16" s="55">
        <v>0</v>
      </c>
      <c r="L16" s="56">
        <v>0</v>
      </c>
      <c r="M16" s="55"/>
      <c r="N16" s="56">
        <f t="shared" si="0"/>
        <v>0</v>
      </c>
      <c r="O16" s="57">
        <f t="shared" si="1"/>
        <v>0</v>
      </c>
      <c r="P16" s="83">
        <v>7</v>
      </c>
    </row>
    <row r="17" spans="1:16" ht="15" customHeight="1">
      <c r="A17" s="86">
        <f>'[1]Catalogue'!$C17</f>
        <v>105</v>
      </c>
      <c r="B17" s="20" t="str">
        <f>IF($A17=0,"",VLOOKUP($A17,'[1]Catalogue'!$C:$H,5,0))</f>
        <v>التربية الإسلامية</v>
      </c>
      <c r="C17" s="54">
        <f>IF($A17=0,"",VLOOKUP($A17,'[1]Catalogue'!$C:$H,4,0))</f>
        <v>140</v>
      </c>
      <c r="D17" s="55">
        <v>63</v>
      </c>
      <c r="E17" s="55">
        <v>63</v>
      </c>
      <c r="F17" s="56">
        <v>0</v>
      </c>
      <c r="G17" s="55"/>
      <c r="H17" s="56">
        <v>0</v>
      </c>
      <c r="I17" s="55"/>
      <c r="J17" s="56">
        <v>0</v>
      </c>
      <c r="K17" s="55">
        <v>0</v>
      </c>
      <c r="L17" s="56">
        <v>0</v>
      </c>
      <c r="M17" s="55"/>
      <c r="N17" s="56">
        <f t="shared" si="0"/>
        <v>0</v>
      </c>
      <c r="O17" s="57">
        <f t="shared" si="1"/>
        <v>0</v>
      </c>
      <c r="P17" s="83">
        <v>8</v>
      </c>
    </row>
    <row r="18" spans="1:16" ht="15" customHeight="1">
      <c r="A18" s="86" t="str">
        <f>'[1]Catalogue'!$C18</f>
        <v>106b</v>
      </c>
      <c r="B18" s="20" t="str">
        <f>IF($A18=0,"",VLOOKUP($A18,'[1]Catalogue'!$C:$H,5,0))</f>
        <v>التربية العلمية والتكنولوجية (الشهاب)</v>
      </c>
      <c r="C18" s="54">
        <f>IF($A18=0,"",VLOOKUP($A18,'[1]Catalogue'!$C:$H,4,0))</f>
        <v>190</v>
      </c>
      <c r="D18" s="55">
        <v>63</v>
      </c>
      <c r="E18" s="55">
        <v>63</v>
      </c>
      <c r="F18" s="56">
        <v>0</v>
      </c>
      <c r="G18" s="55"/>
      <c r="H18" s="56">
        <v>0</v>
      </c>
      <c r="I18" s="55"/>
      <c r="J18" s="56">
        <v>0</v>
      </c>
      <c r="K18" s="55">
        <v>0</v>
      </c>
      <c r="L18" s="56">
        <v>0</v>
      </c>
      <c r="M18" s="55"/>
      <c r="N18" s="56">
        <f t="shared" si="0"/>
        <v>0</v>
      </c>
      <c r="O18" s="57">
        <f t="shared" si="1"/>
        <v>0</v>
      </c>
      <c r="P18" s="83">
        <v>9</v>
      </c>
    </row>
    <row r="19" spans="1:16" ht="15" customHeight="1">
      <c r="A19" s="86">
        <f>'[1]Catalogue'!$C20</f>
        <v>201</v>
      </c>
      <c r="B19" s="20" t="str">
        <f>IF($A19=0,"",VLOOKUP($A19,'[1]Catalogue'!$C:$H,5,0))</f>
        <v>القراءة العربية</v>
      </c>
      <c r="C19" s="54">
        <v>215</v>
      </c>
      <c r="D19" s="55">
        <v>70</v>
      </c>
      <c r="E19" s="55">
        <v>30</v>
      </c>
      <c r="F19" s="56">
        <v>0</v>
      </c>
      <c r="G19" s="55">
        <v>2</v>
      </c>
      <c r="H19" s="56">
        <v>0</v>
      </c>
      <c r="I19" s="55"/>
      <c r="J19" s="56">
        <v>0</v>
      </c>
      <c r="K19" s="55">
        <v>0</v>
      </c>
      <c r="L19" s="56">
        <v>0</v>
      </c>
      <c r="M19" s="55">
        <v>37</v>
      </c>
      <c r="N19" s="56">
        <f t="shared" si="0"/>
        <v>7955</v>
      </c>
      <c r="O19" s="57">
        <f t="shared" si="1"/>
        <v>1</v>
      </c>
      <c r="P19" s="83">
        <v>11</v>
      </c>
    </row>
    <row r="20" spans="1:16" ht="15" customHeight="1">
      <c r="A20" s="86">
        <f>'[1]Catalogue'!$C23</f>
        <v>202</v>
      </c>
      <c r="B20" s="20" t="str">
        <f>IF($A20=0,"",VLOOKUP($A20,'[1]Catalogue'!$C:$H,5,0))</f>
        <v>الرياضيات</v>
      </c>
      <c r="C20" s="54">
        <v>165</v>
      </c>
      <c r="D20" s="55">
        <v>70</v>
      </c>
      <c r="E20" s="55">
        <v>30</v>
      </c>
      <c r="F20" s="56">
        <v>0</v>
      </c>
      <c r="G20" s="55">
        <v>2</v>
      </c>
      <c r="H20" s="56">
        <v>0</v>
      </c>
      <c r="I20" s="55"/>
      <c r="J20" s="56">
        <v>0</v>
      </c>
      <c r="K20" s="55">
        <v>0</v>
      </c>
      <c r="L20" s="56">
        <v>0</v>
      </c>
      <c r="M20" s="55">
        <v>38</v>
      </c>
      <c r="N20" s="56">
        <f t="shared" si="0"/>
        <v>6270</v>
      </c>
      <c r="O20" s="57">
        <f t="shared" si="1"/>
        <v>0</v>
      </c>
      <c r="P20" s="83">
        <v>14</v>
      </c>
    </row>
    <row r="21" spans="1:16" ht="15" customHeight="1">
      <c r="A21" s="86">
        <f>'[1]Catalogue'!$C25</f>
        <v>204</v>
      </c>
      <c r="B21" s="20" t="str">
        <f>IF($A21=0,"",VLOOKUP($A21,'[1]Catalogue'!$C:$H,5,0))</f>
        <v>التربية المدنية</v>
      </c>
      <c r="C21" s="54">
        <v>90</v>
      </c>
      <c r="D21" s="55">
        <v>70</v>
      </c>
      <c r="E21" s="55">
        <v>30</v>
      </c>
      <c r="F21" s="56">
        <v>0</v>
      </c>
      <c r="G21" s="55">
        <v>2</v>
      </c>
      <c r="H21" s="56">
        <v>0</v>
      </c>
      <c r="I21" s="55"/>
      <c r="J21" s="56">
        <v>0</v>
      </c>
      <c r="K21" s="55">
        <v>0</v>
      </c>
      <c r="L21" s="56">
        <v>0</v>
      </c>
      <c r="M21" s="55">
        <v>37</v>
      </c>
      <c r="N21" s="56">
        <f t="shared" si="0"/>
        <v>3330</v>
      </c>
      <c r="O21" s="57">
        <f t="shared" si="1"/>
        <v>1</v>
      </c>
      <c r="P21" s="83">
        <v>16</v>
      </c>
    </row>
    <row r="22" spans="1:16" ht="15" customHeight="1">
      <c r="A22" s="86">
        <f>'[1]Catalogue'!$C26</f>
        <v>205</v>
      </c>
      <c r="B22" s="20" t="str">
        <f>IF($A22=0,"",VLOOKUP($A22,'[1]Catalogue'!$C:$H,5,0))</f>
        <v>التربية الإسلامية</v>
      </c>
      <c r="C22" s="54">
        <v>115</v>
      </c>
      <c r="D22" s="55">
        <v>70</v>
      </c>
      <c r="E22" s="55">
        <v>30</v>
      </c>
      <c r="F22" s="56">
        <v>0</v>
      </c>
      <c r="G22" s="55">
        <v>2</v>
      </c>
      <c r="H22" s="56">
        <v>0</v>
      </c>
      <c r="I22" s="55"/>
      <c r="J22" s="56">
        <v>0</v>
      </c>
      <c r="K22" s="55">
        <v>0</v>
      </c>
      <c r="L22" s="56">
        <v>0</v>
      </c>
      <c r="M22" s="55">
        <v>37</v>
      </c>
      <c r="N22" s="56">
        <f t="shared" si="0"/>
        <v>4255</v>
      </c>
      <c r="O22" s="57">
        <f t="shared" si="1"/>
        <v>1</v>
      </c>
      <c r="P22" s="83">
        <v>17</v>
      </c>
    </row>
    <row r="23" spans="1:16" ht="15" customHeight="1">
      <c r="A23" s="86">
        <f>'[1]Catalogue'!$C27</f>
        <v>207</v>
      </c>
      <c r="B23" s="20" t="str">
        <f>IF($A23=0,"",VLOOKUP($A23,'[1]Catalogue'!$C:$H,5,0))</f>
        <v>التربية العلمية والتكنولوجية</v>
      </c>
      <c r="C23" s="54">
        <v>120</v>
      </c>
      <c r="D23" s="55">
        <v>70</v>
      </c>
      <c r="E23" s="55">
        <v>30</v>
      </c>
      <c r="F23" s="56">
        <v>0</v>
      </c>
      <c r="G23" s="55">
        <v>2</v>
      </c>
      <c r="H23" s="56">
        <v>0</v>
      </c>
      <c r="I23" s="55"/>
      <c r="J23" s="56">
        <v>0</v>
      </c>
      <c r="K23" s="55">
        <v>0</v>
      </c>
      <c r="L23" s="56">
        <v>0</v>
      </c>
      <c r="M23" s="55">
        <v>37</v>
      </c>
      <c r="N23" s="56">
        <f t="shared" si="0"/>
        <v>4440</v>
      </c>
      <c r="O23" s="57">
        <f t="shared" si="1"/>
        <v>1</v>
      </c>
      <c r="P23" s="83">
        <v>18</v>
      </c>
    </row>
    <row r="24" spans="1:16" ht="15" customHeight="1">
      <c r="A24" s="86">
        <f>'[1]Catalogue'!$C29</f>
        <v>301</v>
      </c>
      <c r="B24" s="20" t="str">
        <f>IF($A24=0,"",VLOOKUP($A24,'[1]Catalogue'!$C:$H,5,0))</f>
        <v>القـراءة العربية</v>
      </c>
      <c r="C24" s="54">
        <f>IF($A24=0,"",VLOOKUP($A24,'[1]Catalogue'!$C:$H,4,0))</f>
        <v>240</v>
      </c>
      <c r="D24" s="55">
        <v>40</v>
      </c>
      <c r="E24" s="55">
        <v>22</v>
      </c>
      <c r="F24" s="56">
        <v>0</v>
      </c>
      <c r="G24" s="55">
        <v>3</v>
      </c>
      <c r="H24" s="56">
        <v>0</v>
      </c>
      <c r="I24" s="55"/>
      <c r="J24" s="56">
        <v>0</v>
      </c>
      <c r="K24" s="55">
        <v>0</v>
      </c>
      <c r="L24" s="56">
        <v>0</v>
      </c>
      <c r="M24" s="55">
        <v>3</v>
      </c>
      <c r="N24" s="56">
        <f t="shared" si="0"/>
        <v>720</v>
      </c>
      <c r="O24" s="57">
        <f t="shared" si="1"/>
        <v>12</v>
      </c>
      <c r="P24" s="83">
        <v>20</v>
      </c>
    </row>
    <row r="25" spans="1:16" ht="15" customHeight="1">
      <c r="A25" s="86">
        <f>'[1]Catalogue'!$C30</f>
        <v>302</v>
      </c>
      <c r="B25" s="20" t="str">
        <f>IF($A25=0,"",VLOOKUP($A25,'[1]Catalogue'!$C:$H,5,0))</f>
        <v>الرياضيات</v>
      </c>
      <c r="C25" s="54">
        <f>IF($A25=0,"",VLOOKUP($A25,'[1]Catalogue'!$C:$H,4,0))</f>
        <v>210</v>
      </c>
      <c r="D25" s="55">
        <v>53</v>
      </c>
      <c r="E25" s="55">
        <v>22</v>
      </c>
      <c r="F25" s="56">
        <v>0</v>
      </c>
      <c r="G25" s="55">
        <v>3</v>
      </c>
      <c r="H25" s="56">
        <v>0</v>
      </c>
      <c r="I25" s="55"/>
      <c r="J25" s="56">
        <v>0</v>
      </c>
      <c r="K25" s="55">
        <v>0</v>
      </c>
      <c r="L25" s="56">
        <v>0</v>
      </c>
      <c r="M25" s="55">
        <v>25</v>
      </c>
      <c r="N25" s="56">
        <f t="shared" si="0"/>
        <v>5250</v>
      </c>
      <c r="O25" s="57">
        <f t="shared" si="1"/>
        <v>3</v>
      </c>
      <c r="P25" s="83">
        <v>21</v>
      </c>
    </row>
    <row r="26" spans="1:16" ht="15" customHeight="1">
      <c r="A26" s="86">
        <f>'[1]Catalogue'!$C31</f>
        <v>303</v>
      </c>
      <c r="B26" s="20" t="str">
        <f>IF($A26=0,"",VLOOKUP($A26,'[1]Catalogue'!$C:$H,5,0))</f>
        <v>دفتر التطبيق اللغة العربية</v>
      </c>
      <c r="C26" s="54">
        <f>IF($A26=0,"",VLOOKUP($A26,'[1]Catalogue'!$C:$H,4,0))</f>
        <v>150</v>
      </c>
      <c r="D26" s="55">
        <v>53</v>
      </c>
      <c r="E26" s="55">
        <v>28</v>
      </c>
      <c r="F26" s="56">
        <v>0</v>
      </c>
      <c r="G26" s="55">
        <v>3</v>
      </c>
      <c r="H26" s="56">
        <v>0</v>
      </c>
      <c r="I26" s="55"/>
      <c r="J26" s="56">
        <v>0</v>
      </c>
      <c r="K26" s="55">
        <v>0</v>
      </c>
      <c r="L26" s="56">
        <v>0</v>
      </c>
      <c r="M26" s="55">
        <v>22</v>
      </c>
      <c r="N26" s="56">
        <f t="shared" si="0"/>
        <v>3300</v>
      </c>
      <c r="O26" s="57">
        <f t="shared" si="1"/>
        <v>0</v>
      </c>
      <c r="P26" s="83">
        <v>22</v>
      </c>
    </row>
    <row r="27" spans="1:16" ht="15" customHeight="1">
      <c r="A27" s="86">
        <f>'[1]Catalogue'!$C32</f>
        <v>304</v>
      </c>
      <c r="B27" s="20" t="str">
        <f>IF($A27=0,"",VLOOKUP($A27,'[1]Catalogue'!$C:$H,5,0))</f>
        <v>التربية المدنية </v>
      </c>
      <c r="C27" s="54">
        <f>IF($A27=0,"",VLOOKUP($A27,'[1]Catalogue'!$C:$H,4,0))</f>
        <v>170</v>
      </c>
      <c r="D27" s="55">
        <v>40</v>
      </c>
      <c r="E27" s="55">
        <v>22</v>
      </c>
      <c r="F27" s="56">
        <v>0</v>
      </c>
      <c r="G27" s="55">
        <v>3</v>
      </c>
      <c r="H27" s="56">
        <v>0</v>
      </c>
      <c r="I27" s="55"/>
      <c r="J27" s="56">
        <v>0</v>
      </c>
      <c r="K27" s="55">
        <v>0</v>
      </c>
      <c r="L27" s="56">
        <v>0</v>
      </c>
      <c r="M27" s="55">
        <v>0</v>
      </c>
      <c r="N27" s="56">
        <f t="shared" si="0"/>
        <v>0</v>
      </c>
      <c r="O27" s="57">
        <f t="shared" si="1"/>
        <v>15</v>
      </c>
      <c r="P27" s="83">
        <v>23</v>
      </c>
    </row>
    <row r="28" spans="1:16" ht="15" customHeight="1">
      <c r="A28" s="86">
        <f>'[1]Catalogue'!$C33</f>
        <v>305</v>
      </c>
      <c r="B28" s="20" t="str">
        <f>IF($A28=0,"",VLOOKUP($A28,'[1]Catalogue'!$C:$H,5,0))</f>
        <v>التربية الاسلامية</v>
      </c>
      <c r="C28" s="54">
        <f>IF($A28=0,"",VLOOKUP($A28,'[1]Catalogue'!$C:$H,4,0))</f>
        <v>150</v>
      </c>
      <c r="D28" s="55">
        <v>40</v>
      </c>
      <c r="E28" s="55">
        <v>22</v>
      </c>
      <c r="F28" s="56">
        <v>0</v>
      </c>
      <c r="G28" s="55">
        <v>3</v>
      </c>
      <c r="H28" s="56">
        <v>0</v>
      </c>
      <c r="I28" s="55"/>
      <c r="J28" s="56">
        <v>0</v>
      </c>
      <c r="K28" s="55">
        <v>0</v>
      </c>
      <c r="L28" s="56">
        <v>0</v>
      </c>
      <c r="M28" s="55">
        <v>0</v>
      </c>
      <c r="N28" s="56">
        <f>M28*C28</f>
        <v>0</v>
      </c>
      <c r="O28" s="57">
        <f t="shared" si="1"/>
        <v>15</v>
      </c>
      <c r="P28" s="83">
        <v>24</v>
      </c>
    </row>
    <row r="29" spans="1:16" ht="15" customHeight="1">
      <c r="A29" s="86">
        <f>'[1]Catalogue'!$C34</f>
        <v>306</v>
      </c>
      <c r="B29" s="20" t="str">
        <f>IF($A29=0,"",VLOOKUP($A29,'[1]Catalogue'!$C:$H,5,0))</f>
        <v>الفرنسية </v>
      </c>
      <c r="C29" s="54">
        <v>160</v>
      </c>
      <c r="D29" s="55">
        <v>53</v>
      </c>
      <c r="E29" s="55">
        <v>28</v>
      </c>
      <c r="F29" s="56">
        <v>0</v>
      </c>
      <c r="G29" s="55">
        <v>3</v>
      </c>
      <c r="H29" s="56">
        <v>0</v>
      </c>
      <c r="I29" s="55"/>
      <c r="J29" s="56">
        <v>0</v>
      </c>
      <c r="K29" s="55">
        <v>0</v>
      </c>
      <c r="L29" s="56">
        <v>0</v>
      </c>
      <c r="M29" s="55">
        <v>22</v>
      </c>
      <c r="N29" s="56">
        <f t="shared" si="0"/>
        <v>3520</v>
      </c>
      <c r="O29" s="57">
        <f t="shared" si="1"/>
        <v>0</v>
      </c>
      <c r="P29" s="83">
        <v>25</v>
      </c>
    </row>
    <row r="30" spans="1:16" ht="15" customHeight="1">
      <c r="A30" s="86">
        <f>'[1]Catalogue'!$C35</f>
        <v>307</v>
      </c>
      <c r="B30" s="20" t="str">
        <f>IF($A30=0,"",VLOOKUP($A30,'[1]Catalogue'!$C:$H,5,0))</f>
        <v>التربية العلمية والتكنولوجية</v>
      </c>
      <c r="C30" s="54">
        <f>IF($A30=0,"",VLOOKUP($A30,'[1]Catalogue'!$C:$H,4,0))</f>
        <v>210</v>
      </c>
      <c r="D30" s="55">
        <v>40</v>
      </c>
      <c r="E30" s="55">
        <v>22</v>
      </c>
      <c r="F30" s="56">
        <v>0</v>
      </c>
      <c r="G30" s="55">
        <v>3</v>
      </c>
      <c r="H30" s="56">
        <v>0</v>
      </c>
      <c r="I30" s="55"/>
      <c r="J30" s="56">
        <v>0</v>
      </c>
      <c r="K30" s="55">
        <v>0</v>
      </c>
      <c r="L30" s="56">
        <v>0</v>
      </c>
      <c r="M30" s="55">
        <v>2</v>
      </c>
      <c r="N30" s="56">
        <f t="shared" si="0"/>
        <v>420</v>
      </c>
      <c r="O30" s="57">
        <f t="shared" si="1"/>
        <v>13</v>
      </c>
      <c r="P30" s="83">
        <v>26</v>
      </c>
    </row>
    <row r="31" spans="1:16" ht="15" customHeight="1">
      <c r="A31" s="86">
        <f>'[1]Catalogue'!$C36</f>
        <v>308</v>
      </c>
      <c r="B31" s="20" t="str">
        <f>IF($A31=0,"",VLOOKUP($A31,'[1]Catalogue'!$C:$H,5,0))</f>
        <v>التاريخ</v>
      </c>
      <c r="C31" s="54">
        <f>IF($A31=0,"",VLOOKUP($A31,'[1]Catalogue'!$C:$H,4,0))</f>
        <v>170</v>
      </c>
      <c r="D31" s="55">
        <v>40</v>
      </c>
      <c r="E31" s="55">
        <v>22</v>
      </c>
      <c r="F31" s="56">
        <v>0</v>
      </c>
      <c r="G31" s="55">
        <v>3</v>
      </c>
      <c r="H31" s="56">
        <v>0</v>
      </c>
      <c r="I31" s="55"/>
      <c r="J31" s="56">
        <v>0</v>
      </c>
      <c r="K31" s="55">
        <v>0</v>
      </c>
      <c r="L31" s="56">
        <v>0</v>
      </c>
      <c r="M31" s="55">
        <v>0</v>
      </c>
      <c r="N31" s="56">
        <f t="shared" si="0"/>
        <v>0</v>
      </c>
      <c r="O31" s="57">
        <f t="shared" si="1"/>
        <v>15</v>
      </c>
      <c r="P31" s="83">
        <v>27</v>
      </c>
    </row>
    <row r="32" spans="1:16" ht="15" customHeight="1">
      <c r="A32" s="86">
        <f>'[1]Catalogue'!$C37</f>
        <v>309</v>
      </c>
      <c r="B32" s="20" t="str">
        <f>IF($A32=0,"",VLOOKUP($A32,'[1]Catalogue'!$C:$H,5,0))</f>
        <v>الجغرافيا</v>
      </c>
      <c r="C32" s="54">
        <v>180</v>
      </c>
      <c r="D32" s="55">
        <v>40</v>
      </c>
      <c r="E32" s="55">
        <v>22</v>
      </c>
      <c r="F32" s="56">
        <v>0</v>
      </c>
      <c r="G32" s="55">
        <v>3</v>
      </c>
      <c r="H32" s="56">
        <v>0</v>
      </c>
      <c r="I32" s="55"/>
      <c r="J32" s="56">
        <v>0</v>
      </c>
      <c r="K32" s="55">
        <v>0</v>
      </c>
      <c r="L32" s="56">
        <v>0</v>
      </c>
      <c r="M32" s="55">
        <v>0</v>
      </c>
      <c r="N32" s="56">
        <f t="shared" si="0"/>
        <v>0</v>
      </c>
      <c r="O32" s="57">
        <f t="shared" si="1"/>
        <v>15</v>
      </c>
      <c r="P32" s="83">
        <v>28</v>
      </c>
    </row>
    <row r="33" spans="1:16" ht="15" customHeight="1">
      <c r="A33" s="86">
        <f>'[1]Catalogue'!$C38</f>
        <v>310</v>
      </c>
      <c r="B33" s="20" t="str">
        <f>IF($A33=0,"",VLOOKUP($A33,'[1]Catalogue'!$C:$H,5,0))</f>
        <v>دفتر التطبيق الرياضيات</v>
      </c>
      <c r="C33" s="54">
        <f>IF($A33=0,"",VLOOKUP($A33,'[1]Catalogue'!$C:$H,4,0))</f>
        <v>150</v>
      </c>
      <c r="D33" s="55">
        <v>53</v>
      </c>
      <c r="E33" s="55">
        <v>28</v>
      </c>
      <c r="F33" s="56">
        <v>0</v>
      </c>
      <c r="G33" s="55">
        <v>3</v>
      </c>
      <c r="H33" s="56">
        <v>0</v>
      </c>
      <c r="I33" s="55"/>
      <c r="J33" s="56">
        <v>0</v>
      </c>
      <c r="K33" s="55">
        <v>0</v>
      </c>
      <c r="L33" s="56">
        <v>0</v>
      </c>
      <c r="M33" s="55">
        <v>16</v>
      </c>
      <c r="N33" s="56">
        <f t="shared" si="0"/>
        <v>2400</v>
      </c>
      <c r="O33" s="57">
        <f t="shared" si="1"/>
        <v>6</v>
      </c>
      <c r="P33" s="83">
        <v>29</v>
      </c>
    </row>
    <row r="34" spans="1:16" ht="15" customHeight="1">
      <c r="A34" s="86">
        <f>'[1]Catalogue'!$C41</f>
        <v>401</v>
      </c>
      <c r="B34" s="20" t="str">
        <f>IF($A34=0,"",VLOOKUP($A34,'[1]Catalogue'!$C:$H,5,0))</f>
        <v>القراءة العربية</v>
      </c>
      <c r="C34" s="54">
        <f>IF($A34=0,"",VLOOKUP($A34,'[1]Catalogue'!$C:$H,4,0))</f>
        <v>240</v>
      </c>
      <c r="D34" s="55">
        <v>35</v>
      </c>
      <c r="E34" s="55">
        <v>30</v>
      </c>
      <c r="F34" s="56">
        <v>0</v>
      </c>
      <c r="G34" s="55">
        <v>3</v>
      </c>
      <c r="H34" s="56">
        <v>0</v>
      </c>
      <c r="I34" s="55"/>
      <c r="J34" s="56">
        <v>0</v>
      </c>
      <c r="K34" s="55">
        <v>0</v>
      </c>
      <c r="L34" s="56">
        <v>0</v>
      </c>
      <c r="M34" s="55"/>
      <c r="N34" s="56">
        <f t="shared" si="0"/>
        <v>0</v>
      </c>
      <c r="O34" s="57">
        <f t="shared" si="1"/>
        <v>2</v>
      </c>
      <c r="P34" s="83">
        <v>32</v>
      </c>
    </row>
    <row r="35" spans="1:16" ht="15" customHeight="1">
      <c r="A35" s="86">
        <f>'[1]Catalogue'!$C42</f>
        <v>402</v>
      </c>
      <c r="B35" s="20" t="str">
        <f>IF($A35=0,"",VLOOKUP($A35,'[1]Catalogue'!$C:$H,5,0))</f>
        <v>الرياضيات</v>
      </c>
      <c r="C35" s="54">
        <f>IF($A35=0,"",VLOOKUP($A35,'[1]Catalogue'!$C:$H,4,0))</f>
        <v>210</v>
      </c>
      <c r="D35" s="55">
        <v>45</v>
      </c>
      <c r="E35" s="55">
        <v>30</v>
      </c>
      <c r="F35" s="56">
        <v>0</v>
      </c>
      <c r="G35" s="55">
        <v>3</v>
      </c>
      <c r="H35" s="56">
        <v>0</v>
      </c>
      <c r="I35" s="55"/>
      <c r="J35" s="56">
        <v>0</v>
      </c>
      <c r="K35" s="55">
        <v>0</v>
      </c>
      <c r="L35" s="56">
        <v>0</v>
      </c>
      <c r="M35" s="55"/>
      <c r="N35" s="56">
        <f t="shared" si="0"/>
        <v>0</v>
      </c>
      <c r="O35" s="57">
        <f t="shared" si="1"/>
        <v>12</v>
      </c>
      <c r="P35" s="83">
        <v>33</v>
      </c>
    </row>
    <row r="36" spans="1:16" ht="15" customHeight="1">
      <c r="A36" s="86">
        <f>'[1]Catalogue'!$C43</f>
        <v>403</v>
      </c>
      <c r="B36" s="20" t="str">
        <f>IF($A36=0,"",VLOOKUP($A36,'[1]Catalogue'!$C:$H,5,0))</f>
        <v>التربية العلمية والتكنولوجية</v>
      </c>
      <c r="C36" s="54">
        <f>IF($A36=0,"",VLOOKUP($A36,'[1]Catalogue'!$C:$H,4,0))</f>
        <v>200</v>
      </c>
      <c r="D36" s="55">
        <v>35</v>
      </c>
      <c r="E36" s="55">
        <v>30</v>
      </c>
      <c r="F36" s="56">
        <v>0</v>
      </c>
      <c r="G36" s="55">
        <v>3</v>
      </c>
      <c r="H36" s="56">
        <v>0</v>
      </c>
      <c r="I36" s="55"/>
      <c r="J36" s="56">
        <v>0</v>
      </c>
      <c r="K36" s="55">
        <v>0</v>
      </c>
      <c r="L36" s="56">
        <v>0</v>
      </c>
      <c r="M36" s="55"/>
      <c r="N36" s="56">
        <f t="shared" si="0"/>
        <v>0</v>
      </c>
      <c r="O36" s="57">
        <f t="shared" si="1"/>
        <v>2</v>
      </c>
      <c r="P36" s="83">
        <v>34</v>
      </c>
    </row>
    <row r="37" spans="1:16" ht="15" customHeight="1">
      <c r="A37" s="86">
        <f>'[1]Catalogue'!$C44</f>
        <v>404</v>
      </c>
      <c r="B37" s="20" t="str">
        <f>IF($A37=0,"",VLOOKUP($A37,'[1]Catalogue'!$C:$H,5,0))</f>
        <v>التربية المدنية</v>
      </c>
      <c r="C37" s="54">
        <f>IF($A37=0,"",VLOOKUP($A37,'[1]Catalogue'!$C:$H,4,0))</f>
        <v>180</v>
      </c>
      <c r="D37" s="55">
        <v>35</v>
      </c>
      <c r="E37" s="55">
        <v>30</v>
      </c>
      <c r="F37" s="56">
        <v>0</v>
      </c>
      <c r="G37" s="55">
        <v>3</v>
      </c>
      <c r="H37" s="56">
        <v>0</v>
      </c>
      <c r="I37" s="55"/>
      <c r="J37" s="56">
        <v>0</v>
      </c>
      <c r="K37" s="55">
        <v>0</v>
      </c>
      <c r="L37" s="56">
        <v>0</v>
      </c>
      <c r="M37" s="55"/>
      <c r="N37" s="56">
        <f t="shared" si="0"/>
        <v>0</v>
      </c>
      <c r="O37" s="57">
        <f t="shared" si="1"/>
        <v>2</v>
      </c>
      <c r="P37" s="83">
        <v>35</v>
      </c>
    </row>
    <row r="38" spans="1:16" ht="15" customHeight="1">
      <c r="A38" s="86">
        <f>'[1]Catalogue'!$C45</f>
        <v>405</v>
      </c>
      <c r="B38" s="20" t="str">
        <f>IF($A38=0,"",VLOOKUP($A38,'[1]Catalogue'!$C:$H,5,0))</f>
        <v>التربية الإسلامية</v>
      </c>
      <c r="C38" s="54">
        <f>IF($A38=0,"",VLOOKUP($A38,'[1]Catalogue'!$C:$H,4,0))</f>
        <v>160</v>
      </c>
      <c r="D38" s="55">
        <v>35</v>
      </c>
      <c r="E38" s="55">
        <v>30</v>
      </c>
      <c r="F38" s="56">
        <v>0</v>
      </c>
      <c r="G38" s="55">
        <v>3</v>
      </c>
      <c r="H38" s="56">
        <v>0</v>
      </c>
      <c r="I38" s="55"/>
      <c r="J38" s="56">
        <v>0</v>
      </c>
      <c r="K38" s="55">
        <v>0</v>
      </c>
      <c r="L38" s="56">
        <v>0</v>
      </c>
      <c r="M38" s="55"/>
      <c r="N38" s="56">
        <f t="shared" si="0"/>
        <v>0</v>
      </c>
      <c r="O38" s="57">
        <f t="shared" si="1"/>
        <v>2</v>
      </c>
      <c r="P38" s="83">
        <v>36</v>
      </c>
    </row>
    <row r="39" spans="1:16" ht="15" customHeight="1">
      <c r="A39" s="86">
        <f>'[1]Catalogue'!$C46</f>
        <v>406</v>
      </c>
      <c r="B39" s="20" t="str">
        <f>IF($A39=0,"",VLOOKUP($A39,'[1]Catalogue'!$C:$H,5,0))</f>
        <v>الفرنسية</v>
      </c>
      <c r="C39" s="54">
        <f>IF($A39=0,"",VLOOKUP($A39,'[1]Catalogue'!$C:$H,4,0))</f>
        <v>220</v>
      </c>
      <c r="D39" s="55">
        <v>35</v>
      </c>
      <c r="E39" s="55">
        <v>30</v>
      </c>
      <c r="F39" s="56">
        <v>0</v>
      </c>
      <c r="G39" s="55">
        <v>3</v>
      </c>
      <c r="H39" s="56">
        <v>0</v>
      </c>
      <c r="I39" s="55"/>
      <c r="J39" s="56">
        <v>0</v>
      </c>
      <c r="K39" s="55">
        <v>0</v>
      </c>
      <c r="L39" s="56">
        <v>0</v>
      </c>
      <c r="M39" s="55"/>
      <c r="N39" s="56">
        <f t="shared" si="0"/>
        <v>0</v>
      </c>
      <c r="O39" s="57">
        <f t="shared" si="1"/>
        <v>2</v>
      </c>
      <c r="P39" s="83">
        <v>37</v>
      </c>
    </row>
    <row r="40" spans="1:16" ht="15" customHeight="1">
      <c r="A40" s="86">
        <f>'[1]Catalogue'!$C48</f>
        <v>408</v>
      </c>
      <c r="B40" s="20" t="str">
        <f>IF($A40=0,"",VLOOKUP($A40,'[1]Catalogue'!$C:$H,5,0))</f>
        <v>التاريخ</v>
      </c>
      <c r="C40" s="54">
        <f>IF($A40=0,"",VLOOKUP($A40,'[1]Catalogue'!$C:$H,4,0))</f>
        <v>160</v>
      </c>
      <c r="D40" s="55">
        <v>35</v>
      </c>
      <c r="E40" s="55">
        <v>30</v>
      </c>
      <c r="F40" s="56">
        <v>0</v>
      </c>
      <c r="G40" s="55">
        <v>3</v>
      </c>
      <c r="H40" s="56">
        <v>0</v>
      </c>
      <c r="I40" s="55"/>
      <c r="J40" s="56">
        <v>0</v>
      </c>
      <c r="K40" s="55">
        <v>0</v>
      </c>
      <c r="L40" s="56">
        <v>0</v>
      </c>
      <c r="M40" s="55"/>
      <c r="N40" s="56">
        <f t="shared" si="0"/>
        <v>0</v>
      </c>
      <c r="O40" s="57">
        <f t="shared" si="1"/>
        <v>2</v>
      </c>
      <c r="P40" s="83">
        <v>39</v>
      </c>
    </row>
    <row r="41" spans="1:16" ht="15" customHeight="1">
      <c r="A41" s="86">
        <f>'[1]Catalogue'!$C49</f>
        <v>409</v>
      </c>
      <c r="B41" s="20" t="str">
        <f>IF($A41=0,"",VLOOKUP($A41,'[1]Catalogue'!$C:$H,5,0))</f>
        <v>الجغرافيا</v>
      </c>
      <c r="C41" s="54">
        <f>IF($A41=0,"",VLOOKUP($A41,'[1]Catalogue'!$C:$H,4,0))</f>
        <v>140</v>
      </c>
      <c r="D41" s="55">
        <v>35</v>
      </c>
      <c r="E41" s="55">
        <v>30</v>
      </c>
      <c r="F41" s="56">
        <v>0</v>
      </c>
      <c r="G41" s="55">
        <v>3</v>
      </c>
      <c r="H41" s="56">
        <v>0</v>
      </c>
      <c r="I41" s="55"/>
      <c r="J41" s="56">
        <v>0</v>
      </c>
      <c r="K41" s="55">
        <v>0</v>
      </c>
      <c r="L41" s="56">
        <v>0</v>
      </c>
      <c r="M41" s="55"/>
      <c r="N41" s="56">
        <f t="shared" si="0"/>
        <v>0</v>
      </c>
      <c r="O41" s="57">
        <f t="shared" si="1"/>
        <v>2</v>
      </c>
      <c r="P41" s="83">
        <v>40</v>
      </c>
    </row>
    <row r="42" spans="1:16" ht="15" customHeight="1">
      <c r="A42" s="86">
        <f>'[1]Catalogue'!$C50</f>
        <v>410</v>
      </c>
      <c r="B42" s="20" t="str">
        <f>IF($A42=0,"",VLOOKUP($A42,'[1]Catalogue'!$C:$H,5,0))</f>
        <v>كراس النشاطات فرنسية</v>
      </c>
      <c r="C42" s="54">
        <f>IF($A42=0,"",VLOOKUP($A42,'[1]Catalogue'!$C:$H,4,0))</f>
        <v>190</v>
      </c>
      <c r="D42" s="55">
        <v>62</v>
      </c>
      <c r="E42" s="55">
        <v>37</v>
      </c>
      <c r="F42" s="56">
        <v>0</v>
      </c>
      <c r="G42" s="55">
        <v>3</v>
      </c>
      <c r="H42" s="56">
        <v>0</v>
      </c>
      <c r="I42" s="55"/>
      <c r="J42" s="56">
        <v>0</v>
      </c>
      <c r="K42" s="55">
        <v>0</v>
      </c>
      <c r="L42" s="56">
        <v>0</v>
      </c>
      <c r="M42" s="55">
        <v>18</v>
      </c>
      <c r="N42" s="56">
        <f t="shared" si="0"/>
        <v>3420</v>
      </c>
      <c r="O42" s="57">
        <f t="shared" si="1"/>
        <v>4</v>
      </c>
      <c r="P42" s="83">
        <v>41</v>
      </c>
    </row>
    <row r="43" spans="1:16" ht="15" customHeight="1">
      <c r="A43" s="86">
        <f>'[1]Catalogue'!$C51</f>
        <v>411</v>
      </c>
      <c r="B43" s="20" t="str">
        <f>IF($A43=0,"",VLOOKUP($A43,'[1]Catalogue'!$C:$H,5,0))</f>
        <v>كراس النشاطات اللغوية</v>
      </c>
      <c r="C43" s="54">
        <f>IF($A43=0,"",VLOOKUP($A43,'[1]Catalogue'!$C:$H,4,0))</f>
        <v>190</v>
      </c>
      <c r="D43" s="55">
        <v>62</v>
      </c>
      <c r="E43" s="55">
        <v>37</v>
      </c>
      <c r="F43" s="56">
        <v>0</v>
      </c>
      <c r="G43" s="55">
        <v>3</v>
      </c>
      <c r="H43" s="56">
        <v>0</v>
      </c>
      <c r="I43" s="55"/>
      <c r="J43" s="56">
        <v>0</v>
      </c>
      <c r="K43" s="55">
        <v>0</v>
      </c>
      <c r="L43" s="56">
        <v>0</v>
      </c>
      <c r="M43" s="55">
        <v>22</v>
      </c>
      <c r="N43" s="56">
        <f>M43*C43</f>
        <v>4180</v>
      </c>
      <c r="O43" s="57">
        <f t="shared" si="1"/>
        <v>0</v>
      </c>
      <c r="P43" s="83">
        <v>42</v>
      </c>
    </row>
    <row r="44" spans="1:16" ht="15" customHeight="1">
      <c r="A44" s="86">
        <f>'[1]Catalogue'!$C52</f>
        <v>412</v>
      </c>
      <c r="B44" s="20" t="str">
        <f>IF($A44=0,"",VLOOKUP($A44,'[1]Catalogue'!$C:$H,5,0))</f>
        <v>كراس النشاطات الرياضبات</v>
      </c>
      <c r="C44" s="54">
        <f>IF($A44=0,"",VLOOKUP($A44,'[1]Catalogue'!$C:$H,4,0))</f>
        <v>190</v>
      </c>
      <c r="D44" s="55">
        <v>62</v>
      </c>
      <c r="E44" s="55">
        <v>37</v>
      </c>
      <c r="F44" s="56">
        <v>0</v>
      </c>
      <c r="G44" s="55">
        <v>3</v>
      </c>
      <c r="H44" s="56">
        <v>0</v>
      </c>
      <c r="I44" s="55"/>
      <c r="J44" s="56">
        <v>0</v>
      </c>
      <c r="K44" s="55">
        <v>0</v>
      </c>
      <c r="L44" s="56">
        <v>0</v>
      </c>
      <c r="M44" s="55">
        <v>10</v>
      </c>
      <c r="N44" s="56">
        <f t="shared" si="0"/>
        <v>1900</v>
      </c>
      <c r="O44" s="57">
        <f t="shared" si="1"/>
        <v>12</v>
      </c>
      <c r="P44" s="83">
        <v>43</v>
      </c>
    </row>
    <row r="45" spans="1:16" ht="15" customHeight="1">
      <c r="A45" s="86">
        <f>'[1]Catalogue'!$C53</f>
        <v>501</v>
      </c>
      <c r="B45" s="20" t="str">
        <f>IF($A45=0,"",VLOOKUP($A45,'[1]Catalogue'!$C:$H,5,0))</f>
        <v>القراءة العربية</v>
      </c>
      <c r="C45" s="54">
        <f>IF($A45=0,"",VLOOKUP($A45,'[1]Catalogue'!$C:$H,4,0))</f>
        <v>250</v>
      </c>
      <c r="D45" s="55">
        <v>15</v>
      </c>
      <c r="E45" s="55">
        <v>11</v>
      </c>
      <c r="F45" s="56">
        <v>0</v>
      </c>
      <c r="G45" s="55">
        <v>1</v>
      </c>
      <c r="H45" s="56">
        <v>0</v>
      </c>
      <c r="I45" s="55"/>
      <c r="J45" s="56">
        <v>0</v>
      </c>
      <c r="K45" s="55">
        <v>0</v>
      </c>
      <c r="L45" s="56">
        <v>0</v>
      </c>
      <c r="M45" s="55"/>
      <c r="N45" s="56">
        <f t="shared" si="0"/>
        <v>0</v>
      </c>
      <c r="O45" s="57">
        <f t="shared" si="1"/>
        <v>3</v>
      </c>
      <c r="P45" s="83">
        <v>44</v>
      </c>
    </row>
    <row r="46" spans="1:16" ht="15" customHeight="1">
      <c r="A46" s="86">
        <f>'[1]Catalogue'!$C54</f>
        <v>502</v>
      </c>
      <c r="B46" s="20" t="str">
        <f>IF($A46=0,"",VLOOKUP($A46,'[1]Catalogue'!$C:$H,5,0))</f>
        <v>الرياضيات</v>
      </c>
      <c r="C46" s="54">
        <f>IF($A46=0,"",VLOOKUP($A46,'[1]Catalogue'!$C:$H,4,0))</f>
        <v>210</v>
      </c>
      <c r="D46" s="55">
        <v>15</v>
      </c>
      <c r="E46" s="55">
        <v>11</v>
      </c>
      <c r="F46" s="56">
        <v>0</v>
      </c>
      <c r="G46" s="55">
        <v>1</v>
      </c>
      <c r="H46" s="56">
        <v>0</v>
      </c>
      <c r="I46" s="55"/>
      <c r="J46" s="56">
        <v>0</v>
      </c>
      <c r="K46" s="55">
        <v>0</v>
      </c>
      <c r="L46" s="56">
        <v>0</v>
      </c>
      <c r="M46" s="55"/>
      <c r="N46" s="56">
        <f t="shared" si="0"/>
        <v>0</v>
      </c>
      <c r="O46" s="57">
        <f t="shared" si="1"/>
        <v>3</v>
      </c>
      <c r="P46" s="83">
        <v>45</v>
      </c>
    </row>
    <row r="47" spans="1:16" ht="15" customHeight="1">
      <c r="A47" s="86">
        <f>'[1]Catalogue'!$C55</f>
        <v>503</v>
      </c>
      <c r="B47" s="20" t="str">
        <f>IF($A47=0,"",VLOOKUP($A47,'[1]Catalogue'!$C:$H,5,0))</f>
        <v>التربية العلمية والتكنولوجية</v>
      </c>
      <c r="C47" s="54">
        <f>IF($A47=0,"",VLOOKUP($A47,'[1]Catalogue'!$C:$H,4,0))</f>
        <v>210</v>
      </c>
      <c r="D47" s="55">
        <v>15</v>
      </c>
      <c r="E47" s="55">
        <v>11</v>
      </c>
      <c r="F47" s="56">
        <v>0</v>
      </c>
      <c r="G47" s="55">
        <v>1</v>
      </c>
      <c r="H47" s="56">
        <v>0</v>
      </c>
      <c r="I47" s="55"/>
      <c r="J47" s="56">
        <v>0</v>
      </c>
      <c r="K47" s="55">
        <v>0</v>
      </c>
      <c r="L47" s="56">
        <v>0</v>
      </c>
      <c r="M47" s="55"/>
      <c r="N47" s="56">
        <f t="shared" si="0"/>
        <v>0</v>
      </c>
      <c r="O47" s="57">
        <f t="shared" si="1"/>
        <v>3</v>
      </c>
      <c r="P47" s="83">
        <v>46</v>
      </c>
    </row>
    <row r="48" spans="1:16" ht="15" customHeight="1">
      <c r="A48" s="86">
        <f>'[1]Catalogue'!$C56</f>
        <v>504</v>
      </c>
      <c r="B48" s="20" t="str">
        <f>IF($A48=0,"",VLOOKUP($A48,'[1]Catalogue'!$C:$H,5,0))</f>
        <v>التربية المدنية</v>
      </c>
      <c r="C48" s="54">
        <f>IF($A48=0,"",VLOOKUP($A48,'[1]Catalogue'!$C:$H,4,0))</f>
        <v>180</v>
      </c>
      <c r="D48" s="55">
        <v>15</v>
      </c>
      <c r="E48" s="55">
        <v>11</v>
      </c>
      <c r="F48" s="56">
        <v>0</v>
      </c>
      <c r="G48" s="55">
        <v>1</v>
      </c>
      <c r="H48" s="56">
        <v>0</v>
      </c>
      <c r="I48" s="55"/>
      <c r="J48" s="56">
        <v>0</v>
      </c>
      <c r="K48" s="55">
        <v>0</v>
      </c>
      <c r="L48" s="56">
        <v>0</v>
      </c>
      <c r="M48" s="55"/>
      <c r="N48" s="56">
        <f t="shared" si="0"/>
        <v>0</v>
      </c>
      <c r="O48" s="57">
        <f t="shared" si="1"/>
        <v>3</v>
      </c>
      <c r="P48" s="83">
        <v>47</v>
      </c>
    </row>
    <row r="49" spans="1:16" ht="15" customHeight="1">
      <c r="A49" s="86">
        <f>'[1]Catalogue'!$C57</f>
        <v>505</v>
      </c>
      <c r="B49" s="20" t="str">
        <f>IF($A49=0,"",VLOOKUP($A49,'[1]Catalogue'!$C:$H,5,0))</f>
        <v>التربية الإسلامية</v>
      </c>
      <c r="C49" s="54">
        <f>IF($A49=0,"",VLOOKUP($A49,'[1]Catalogue'!$C:$H,4,0))</f>
        <v>180</v>
      </c>
      <c r="D49" s="55">
        <v>15</v>
      </c>
      <c r="E49" s="55">
        <v>11</v>
      </c>
      <c r="F49" s="56">
        <v>0</v>
      </c>
      <c r="G49" s="55">
        <v>1</v>
      </c>
      <c r="H49" s="56">
        <v>0</v>
      </c>
      <c r="I49" s="55"/>
      <c r="J49" s="56">
        <v>0</v>
      </c>
      <c r="K49" s="55">
        <v>0</v>
      </c>
      <c r="L49" s="56">
        <v>0</v>
      </c>
      <c r="M49" s="55"/>
      <c r="N49" s="56">
        <f t="shared" si="0"/>
        <v>0</v>
      </c>
      <c r="O49" s="57">
        <f t="shared" si="1"/>
        <v>3</v>
      </c>
      <c r="P49" s="83">
        <v>48</v>
      </c>
    </row>
    <row r="50" spans="1:16" ht="15" customHeight="1">
      <c r="A50" s="86">
        <f>'[1]Catalogue'!$C58</f>
        <v>506</v>
      </c>
      <c r="B50" s="20" t="str">
        <f>IF($A50=0,"",VLOOKUP($A50,'[1]Catalogue'!$C:$H,5,0))</f>
        <v>الفرنسية</v>
      </c>
      <c r="C50" s="54">
        <f>IF($A50=0,"",VLOOKUP($A50,'[1]Catalogue'!$C:$H,4,0))</f>
        <v>240</v>
      </c>
      <c r="D50" s="55">
        <v>15</v>
      </c>
      <c r="E50" s="55">
        <v>11</v>
      </c>
      <c r="F50" s="56">
        <v>0</v>
      </c>
      <c r="G50" s="55">
        <v>1</v>
      </c>
      <c r="H50" s="56">
        <v>0</v>
      </c>
      <c r="I50" s="55"/>
      <c r="J50" s="56">
        <v>0</v>
      </c>
      <c r="K50" s="55">
        <v>0</v>
      </c>
      <c r="L50" s="56">
        <v>0</v>
      </c>
      <c r="M50" s="55"/>
      <c r="N50" s="56">
        <f t="shared" si="0"/>
        <v>0</v>
      </c>
      <c r="O50" s="57">
        <f t="shared" si="1"/>
        <v>3</v>
      </c>
      <c r="P50" s="83">
        <v>49</v>
      </c>
    </row>
    <row r="51" spans="1:16" ht="15" customHeight="1">
      <c r="A51" s="86">
        <f>'[1]Catalogue'!$C60</f>
        <v>508</v>
      </c>
      <c r="B51" s="20" t="str">
        <f>IF($A51=0,"",VLOOKUP($A51,'[1]Catalogue'!$C:$H,5,0))</f>
        <v>التاريخ</v>
      </c>
      <c r="C51" s="54">
        <f>IF($A51=0,"",VLOOKUP($A51,'[1]Catalogue'!$C:$H,4,0))</f>
        <v>180</v>
      </c>
      <c r="D51" s="55">
        <v>15</v>
      </c>
      <c r="E51" s="55">
        <v>11</v>
      </c>
      <c r="F51" s="56">
        <v>0</v>
      </c>
      <c r="G51" s="55">
        <v>1</v>
      </c>
      <c r="H51" s="56">
        <v>0</v>
      </c>
      <c r="I51" s="55"/>
      <c r="J51" s="56">
        <v>0</v>
      </c>
      <c r="K51" s="55">
        <v>0</v>
      </c>
      <c r="L51" s="56">
        <v>0</v>
      </c>
      <c r="M51" s="55"/>
      <c r="N51" s="56">
        <f t="shared" si="0"/>
        <v>0</v>
      </c>
      <c r="O51" s="57">
        <f t="shared" si="1"/>
        <v>3</v>
      </c>
      <c r="P51" s="83">
        <v>51</v>
      </c>
    </row>
    <row r="52" spans="1:16" ht="15" customHeight="1">
      <c r="A52" s="86">
        <f>'[1]Catalogue'!$C61</f>
        <v>509</v>
      </c>
      <c r="B52" s="20" t="str">
        <f>IF($A52=0,"",VLOOKUP($A52,'[1]Catalogue'!$C:$H,5,0))</f>
        <v>الجغرافيا</v>
      </c>
      <c r="C52" s="54">
        <f>IF($A52=0,"",VLOOKUP($A52,'[1]Catalogue'!$C:$H,4,0))</f>
        <v>200</v>
      </c>
      <c r="D52" s="55">
        <v>15</v>
      </c>
      <c r="E52" s="55">
        <v>11</v>
      </c>
      <c r="F52" s="56">
        <v>0</v>
      </c>
      <c r="G52" s="55">
        <v>1</v>
      </c>
      <c r="H52" s="56">
        <v>0</v>
      </c>
      <c r="I52" s="55"/>
      <c r="J52" s="56">
        <v>0</v>
      </c>
      <c r="K52" s="55">
        <v>0</v>
      </c>
      <c r="L52" s="56">
        <v>0</v>
      </c>
      <c r="M52" s="55"/>
      <c r="N52" s="56">
        <f t="shared" si="0"/>
        <v>0</v>
      </c>
      <c r="O52" s="57">
        <f t="shared" si="1"/>
        <v>3</v>
      </c>
      <c r="P52" s="83">
        <v>52</v>
      </c>
    </row>
    <row r="53" spans="1:16" ht="15" customHeight="1">
      <c r="A53" s="86">
        <f>'[1]Catalogue'!$C62</f>
        <v>510</v>
      </c>
      <c r="B53" s="20" t="str">
        <f>IF($A53=0,"",VLOOKUP($A53,'[1]Catalogue'!$C:$H,5,0))</f>
        <v>كراس النشاطات فرنسية</v>
      </c>
      <c r="C53" s="54">
        <f>IF($A53=0,"",VLOOKUP($A53,'[1]Catalogue'!$C:$H,4,0))</f>
        <v>190</v>
      </c>
      <c r="D53" s="55">
        <v>25</v>
      </c>
      <c r="E53" s="55">
        <v>11</v>
      </c>
      <c r="F53" s="56">
        <v>0</v>
      </c>
      <c r="G53" s="55">
        <v>1</v>
      </c>
      <c r="H53" s="56">
        <v>0</v>
      </c>
      <c r="I53" s="55"/>
      <c r="J53" s="56">
        <v>0</v>
      </c>
      <c r="K53" s="55">
        <v>0</v>
      </c>
      <c r="L53" s="56">
        <v>0</v>
      </c>
      <c r="M53" s="55">
        <v>13</v>
      </c>
      <c r="N53" s="56">
        <f t="shared" si="0"/>
        <v>2470</v>
      </c>
      <c r="O53" s="57">
        <f t="shared" si="1"/>
        <v>0</v>
      </c>
      <c r="P53" s="83">
        <v>53</v>
      </c>
    </row>
    <row r="54" spans="1:16" ht="15" customHeight="1">
      <c r="A54" s="86">
        <f>'[1]Catalogue'!$C63</f>
        <v>511</v>
      </c>
      <c r="B54" s="20" t="str">
        <f>IF($A54=0,"",VLOOKUP($A54,'[1]Catalogue'!$C:$H,5,0))</f>
        <v>كراس النشاطات اللغوية</v>
      </c>
      <c r="C54" s="54">
        <f>IF($A54=0,"",VLOOKUP($A54,'[1]Catalogue'!$C:$H,4,0))</f>
        <v>190</v>
      </c>
      <c r="D54" s="55">
        <v>25</v>
      </c>
      <c r="E54" s="55">
        <v>11</v>
      </c>
      <c r="F54" s="56">
        <v>0</v>
      </c>
      <c r="G54" s="55">
        <v>1</v>
      </c>
      <c r="H54" s="56">
        <v>0</v>
      </c>
      <c r="I54" s="55"/>
      <c r="J54" s="56">
        <v>0</v>
      </c>
      <c r="K54" s="55">
        <v>0</v>
      </c>
      <c r="L54" s="56">
        <v>0</v>
      </c>
      <c r="M54" s="55">
        <v>6</v>
      </c>
      <c r="N54" s="56">
        <f t="shared" si="0"/>
        <v>1140</v>
      </c>
      <c r="O54" s="57">
        <f t="shared" si="1"/>
        <v>7</v>
      </c>
      <c r="P54" s="83">
        <v>54</v>
      </c>
    </row>
    <row r="55" spans="1:16" ht="15" customHeight="1" thickBot="1">
      <c r="A55" s="86">
        <f>'[1]Catalogue'!$C64</f>
        <v>512</v>
      </c>
      <c r="B55" s="20" t="str">
        <f>IF($A55=0,"",VLOOKUP($A55,'[1]Catalogue'!$C:$H,5,0))</f>
        <v>كراس النشاطات الرياضبات</v>
      </c>
      <c r="C55" s="54">
        <f>IF($A55=0,"",VLOOKUP($A55,'[1]Catalogue'!$C:$H,4,0))</f>
        <v>190</v>
      </c>
      <c r="D55" s="55">
        <v>25</v>
      </c>
      <c r="E55" s="55">
        <v>11</v>
      </c>
      <c r="F55" s="56">
        <v>0</v>
      </c>
      <c r="G55" s="55">
        <v>1</v>
      </c>
      <c r="H55" s="56">
        <v>0</v>
      </c>
      <c r="I55" s="55"/>
      <c r="J55" s="56">
        <v>0</v>
      </c>
      <c r="K55" s="55">
        <v>0</v>
      </c>
      <c r="L55" s="56">
        <v>0</v>
      </c>
      <c r="M55" s="55">
        <v>3</v>
      </c>
      <c r="N55" s="56">
        <f t="shared" si="0"/>
        <v>570</v>
      </c>
      <c r="O55" s="57">
        <f t="shared" si="1"/>
        <v>10</v>
      </c>
      <c r="P55" s="83">
        <v>55</v>
      </c>
    </row>
    <row r="56" spans="1:16" ht="15" customHeight="1" hidden="1">
      <c r="A56" s="86" t="e">
        <f>'[1]Catalogue'!$C68</f>
        <v>#REF!</v>
      </c>
      <c r="B56" s="20" t="e">
        <f>IF($A56=0,"",VLOOKUP($A56,'[1]Catalogue'!$C:$H,5,0))</f>
        <v>#REF!</v>
      </c>
      <c r="C56" s="54" t="e">
        <f>IF($A56=0,"",VLOOKUP($A56,'[1]Catalogue'!$C:$H,4,0))</f>
        <v>#REF!</v>
      </c>
      <c r="D56" s="55"/>
      <c r="E56" s="55"/>
      <c r="F56" s="56">
        <v>0</v>
      </c>
      <c r="G56" s="55"/>
      <c r="H56" s="56">
        <v>0</v>
      </c>
      <c r="I56" s="55"/>
      <c r="J56" s="56">
        <v>0</v>
      </c>
      <c r="K56" s="55">
        <v>0</v>
      </c>
      <c r="L56" s="56">
        <v>0</v>
      </c>
      <c r="M56" s="55"/>
      <c r="N56" s="56">
        <v>0</v>
      </c>
      <c r="O56" s="57">
        <v>0</v>
      </c>
      <c r="P56" s="83">
        <v>59</v>
      </c>
    </row>
    <row r="57" spans="1:16" ht="15" customHeight="1" hidden="1">
      <c r="A57" s="86" t="e">
        <f>'[1]Catalogue'!$C69</f>
        <v>#REF!</v>
      </c>
      <c r="B57" s="20" t="e">
        <f>IF($A57=0,"",VLOOKUP($A57,'[1]Catalogue'!$C:$H,5,0))</f>
        <v>#REF!</v>
      </c>
      <c r="C57" s="54" t="e">
        <f>IF($A57=0,"",VLOOKUP($A57,'[1]Catalogue'!$C:$H,4,0))</f>
        <v>#REF!</v>
      </c>
      <c r="D57" s="55"/>
      <c r="E57" s="55"/>
      <c r="F57" s="56">
        <v>0</v>
      </c>
      <c r="G57" s="55"/>
      <c r="H57" s="56">
        <v>0</v>
      </c>
      <c r="I57" s="55"/>
      <c r="J57" s="56">
        <v>0</v>
      </c>
      <c r="K57" s="55">
        <v>0</v>
      </c>
      <c r="L57" s="56">
        <v>0</v>
      </c>
      <c r="M57" s="55"/>
      <c r="N57" s="56">
        <v>0</v>
      </c>
      <c r="O57" s="57">
        <v>0</v>
      </c>
      <c r="P57" s="83">
        <v>60</v>
      </c>
    </row>
    <row r="58" spans="1:16" ht="15" customHeight="1" hidden="1">
      <c r="A58" s="86" t="e">
        <f>'[1]Catalogue'!$C70</f>
        <v>#REF!</v>
      </c>
      <c r="B58" s="20" t="e">
        <f>IF($A58=0,"",VLOOKUP($A58,'[1]Catalogue'!$C:$H,5,0))</f>
        <v>#REF!</v>
      </c>
      <c r="C58" s="54" t="e">
        <f>IF($A58=0,"",VLOOKUP($A58,'[1]Catalogue'!$C:$H,4,0))</f>
        <v>#REF!</v>
      </c>
      <c r="D58" s="55"/>
      <c r="E58" s="55"/>
      <c r="F58" s="56">
        <v>0</v>
      </c>
      <c r="G58" s="55"/>
      <c r="H58" s="56">
        <v>0</v>
      </c>
      <c r="I58" s="55"/>
      <c r="J58" s="56">
        <v>0</v>
      </c>
      <c r="K58" s="55">
        <v>0</v>
      </c>
      <c r="L58" s="56">
        <v>0</v>
      </c>
      <c r="M58" s="55"/>
      <c r="N58" s="56">
        <v>0</v>
      </c>
      <c r="O58" s="57">
        <v>0</v>
      </c>
      <c r="P58" s="83">
        <v>61</v>
      </c>
    </row>
    <row r="59" spans="1:16" ht="15" customHeight="1" hidden="1">
      <c r="A59" s="86" t="e">
        <f>'[1]Catalogue'!$C71</f>
        <v>#REF!</v>
      </c>
      <c r="B59" s="20" t="e">
        <f>IF($A59=0,"",VLOOKUP($A59,'[1]Catalogue'!$C:$H,5,0))</f>
        <v>#REF!</v>
      </c>
      <c r="C59" s="54" t="e">
        <f>IF($A59=0,"",VLOOKUP($A59,'[1]Catalogue'!$C:$H,4,0))</f>
        <v>#REF!</v>
      </c>
      <c r="D59" s="55"/>
      <c r="E59" s="55"/>
      <c r="F59" s="56">
        <v>0</v>
      </c>
      <c r="G59" s="55"/>
      <c r="H59" s="56">
        <v>0</v>
      </c>
      <c r="I59" s="55"/>
      <c r="J59" s="56">
        <v>0</v>
      </c>
      <c r="K59" s="55">
        <v>0</v>
      </c>
      <c r="L59" s="56">
        <v>0</v>
      </c>
      <c r="M59" s="55"/>
      <c r="N59" s="56">
        <v>0</v>
      </c>
      <c r="O59" s="57">
        <v>0</v>
      </c>
      <c r="P59" s="83">
        <v>62</v>
      </c>
    </row>
    <row r="60" spans="1:16" ht="15" customHeight="1" hidden="1">
      <c r="A60" s="86" t="e">
        <f>'[1]Catalogue'!$C72</f>
        <v>#REF!</v>
      </c>
      <c r="B60" s="20" t="e">
        <f>IF($A60=0,"",VLOOKUP($A60,'[1]Catalogue'!$C:$H,5,0))</f>
        <v>#REF!</v>
      </c>
      <c r="C60" s="54" t="e">
        <f>IF($A60=0,"",VLOOKUP($A60,'[1]Catalogue'!$C:$H,4,0))</f>
        <v>#REF!</v>
      </c>
      <c r="D60" s="55"/>
      <c r="E60" s="55"/>
      <c r="F60" s="56">
        <v>0</v>
      </c>
      <c r="G60" s="55"/>
      <c r="H60" s="56">
        <v>0</v>
      </c>
      <c r="I60" s="55"/>
      <c r="J60" s="56">
        <v>0</v>
      </c>
      <c r="K60" s="55">
        <v>0</v>
      </c>
      <c r="L60" s="56">
        <v>0</v>
      </c>
      <c r="M60" s="55"/>
      <c r="N60" s="56">
        <v>0</v>
      </c>
      <c r="O60" s="57">
        <v>0</v>
      </c>
      <c r="P60" s="83">
        <v>63</v>
      </c>
    </row>
    <row r="61" spans="1:16" ht="15" customHeight="1" hidden="1">
      <c r="A61" s="86" t="e">
        <f>'[1]Catalogue'!$C73</f>
        <v>#REF!</v>
      </c>
      <c r="B61" s="20" t="e">
        <f>IF($A61=0,"",VLOOKUP($A61,'[1]Catalogue'!$C:$H,5,0))</f>
        <v>#REF!</v>
      </c>
      <c r="C61" s="54" t="e">
        <f>IF($A61=0,"",VLOOKUP($A61,'[1]Catalogue'!$C:$H,4,0))</f>
        <v>#REF!</v>
      </c>
      <c r="D61" s="55"/>
      <c r="E61" s="55"/>
      <c r="F61" s="56">
        <v>0</v>
      </c>
      <c r="G61" s="55"/>
      <c r="H61" s="56">
        <v>0</v>
      </c>
      <c r="I61" s="55"/>
      <c r="J61" s="56">
        <v>0</v>
      </c>
      <c r="K61" s="55">
        <v>0</v>
      </c>
      <c r="L61" s="56">
        <v>0</v>
      </c>
      <c r="M61" s="55"/>
      <c r="N61" s="56">
        <v>0</v>
      </c>
      <c r="O61" s="57">
        <v>0</v>
      </c>
      <c r="P61" s="83">
        <v>64</v>
      </c>
    </row>
    <row r="62" spans="1:16" ht="15" customHeight="1" hidden="1">
      <c r="A62" s="86" t="e">
        <f>'[1]Catalogue'!$C74</f>
        <v>#REF!</v>
      </c>
      <c r="B62" s="20" t="e">
        <f>IF($A62=0,"",VLOOKUP($A62,'[1]Catalogue'!$C:$H,5,0))</f>
        <v>#REF!</v>
      </c>
      <c r="C62" s="54" t="e">
        <f>IF($A62=0,"",VLOOKUP($A62,'[1]Catalogue'!$C:$H,4,0))</f>
        <v>#REF!</v>
      </c>
      <c r="D62" s="55"/>
      <c r="E62" s="55"/>
      <c r="F62" s="56">
        <v>0</v>
      </c>
      <c r="G62" s="55"/>
      <c r="H62" s="56">
        <v>0</v>
      </c>
      <c r="I62" s="55"/>
      <c r="J62" s="56">
        <v>0</v>
      </c>
      <c r="K62" s="55">
        <v>0</v>
      </c>
      <c r="L62" s="56">
        <v>0</v>
      </c>
      <c r="M62" s="55"/>
      <c r="N62" s="56">
        <v>0</v>
      </c>
      <c r="O62" s="57">
        <v>0</v>
      </c>
      <c r="P62" s="83">
        <v>65</v>
      </c>
    </row>
    <row r="63" spans="1:16" ht="15" customHeight="1" hidden="1">
      <c r="A63" s="86" t="e">
        <f>'[1]Catalogue'!$C75</f>
        <v>#REF!</v>
      </c>
      <c r="B63" s="20" t="e">
        <f>IF($A63=0,"",VLOOKUP($A63,'[1]Catalogue'!$C:$H,5,0))</f>
        <v>#REF!</v>
      </c>
      <c r="C63" s="54" t="e">
        <f>IF($A63=0,"",VLOOKUP($A63,'[1]Catalogue'!$C:$H,4,0))</f>
        <v>#REF!</v>
      </c>
      <c r="D63" s="55"/>
      <c r="E63" s="55"/>
      <c r="F63" s="56">
        <v>0</v>
      </c>
      <c r="G63" s="55"/>
      <c r="H63" s="56">
        <v>0</v>
      </c>
      <c r="I63" s="55"/>
      <c r="J63" s="56">
        <v>0</v>
      </c>
      <c r="K63" s="55">
        <v>0</v>
      </c>
      <c r="L63" s="56">
        <v>0</v>
      </c>
      <c r="M63" s="55"/>
      <c r="N63" s="56">
        <v>0</v>
      </c>
      <c r="O63" s="57">
        <v>0</v>
      </c>
      <c r="P63" s="83">
        <v>66</v>
      </c>
    </row>
    <row r="64" spans="1:16" ht="15" customHeight="1" hidden="1">
      <c r="A64" s="86" t="e">
        <f>'[1]Catalogue'!$C76</f>
        <v>#REF!</v>
      </c>
      <c r="B64" s="20" t="e">
        <f>IF($A64=0,"",VLOOKUP($A64,'[1]Catalogue'!$C:$H,5,0))</f>
        <v>#REF!</v>
      </c>
      <c r="C64" s="54" t="e">
        <f>IF($A64=0,"",VLOOKUP($A64,'[1]Catalogue'!$C:$H,4,0))</f>
        <v>#REF!</v>
      </c>
      <c r="D64" s="55"/>
      <c r="E64" s="55"/>
      <c r="F64" s="56">
        <v>0</v>
      </c>
      <c r="G64" s="55"/>
      <c r="H64" s="56">
        <v>0</v>
      </c>
      <c r="I64" s="55"/>
      <c r="J64" s="56">
        <v>0</v>
      </c>
      <c r="K64" s="55">
        <v>0</v>
      </c>
      <c r="L64" s="56">
        <v>0</v>
      </c>
      <c r="M64" s="55"/>
      <c r="N64" s="56">
        <v>0</v>
      </c>
      <c r="O64" s="57">
        <v>0</v>
      </c>
      <c r="P64" s="83">
        <v>67</v>
      </c>
    </row>
    <row r="65" spans="1:16" ht="15" customHeight="1" hidden="1">
      <c r="A65" s="86" t="e">
        <f>'[1]Catalogue'!$C77</f>
        <v>#REF!</v>
      </c>
      <c r="B65" s="20" t="e">
        <f>IF($A65=0,"",VLOOKUP($A65,'[1]Catalogue'!$C:$H,5,0))</f>
        <v>#REF!</v>
      </c>
      <c r="C65" s="54" t="e">
        <f>IF($A65=0,"",VLOOKUP($A65,'[1]Catalogue'!$C:$H,4,0))</f>
        <v>#REF!</v>
      </c>
      <c r="D65" s="55"/>
      <c r="E65" s="55"/>
      <c r="F65" s="56">
        <v>0</v>
      </c>
      <c r="G65" s="55"/>
      <c r="H65" s="56">
        <v>0</v>
      </c>
      <c r="I65" s="55"/>
      <c r="J65" s="56">
        <v>0</v>
      </c>
      <c r="K65" s="55">
        <v>0</v>
      </c>
      <c r="L65" s="56">
        <v>0</v>
      </c>
      <c r="M65" s="55"/>
      <c r="N65" s="56">
        <v>0</v>
      </c>
      <c r="O65" s="57">
        <v>0</v>
      </c>
      <c r="P65" s="83">
        <v>68</v>
      </c>
    </row>
    <row r="66" spans="1:16" ht="15" customHeight="1" hidden="1">
      <c r="A66" s="86" t="e">
        <f>'[1]Catalogue'!$C78</f>
        <v>#REF!</v>
      </c>
      <c r="B66" s="20" t="e">
        <f>IF($A66=0,"",VLOOKUP($A66,'[1]Catalogue'!$C:$H,5,0))</f>
        <v>#REF!</v>
      </c>
      <c r="C66" s="54" t="e">
        <f>IF($A66=0,"",VLOOKUP($A66,'[1]Catalogue'!$C:$H,4,0))</f>
        <v>#REF!</v>
      </c>
      <c r="D66" s="55"/>
      <c r="E66" s="55"/>
      <c r="F66" s="56">
        <v>0</v>
      </c>
      <c r="G66" s="55"/>
      <c r="H66" s="56">
        <v>0</v>
      </c>
      <c r="I66" s="55"/>
      <c r="J66" s="56">
        <v>0</v>
      </c>
      <c r="K66" s="55">
        <v>0</v>
      </c>
      <c r="L66" s="56">
        <v>0</v>
      </c>
      <c r="M66" s="55"/>
      <c r="N66" s="56">
        <v>0</v>
      </c>
      <c r="O66" s="57">
        <v>0</v>
      </c>
      <c r="P66" s="83">
        <v>69</v>
      </c>
    </row>
    <row r="67" spans="1:16" ht="15" customHeight="1" hidden="1">
      <c r="A67" s="86" t="e">
        <f>'[1]Catalogue'!$C79</f>
        <v>#REF!</v>
      </c>
      <c r="B67" s="20" t="e">
        <f>IF($A67=0,"",VLOOKUP($A67,'[1]Catalogue'!$C:$H,5,0))</f>
        <v>#REF!</v>
      </c>
      <c r="C67" s="54" t="e">
        <f>IF($A67=0,"",VLOOKUP($A67,'[1]Catalogue'!$C:$H,4,0))</f>
        <v>#REF!</v>
      </c>
      <c r="D67" s="55"/>
      <c r="E67" s="55"/>
      <c r="F67" s="56">
        <v>0</v>
      </c>
      <c r="G67" s="55"/>
      <c r="H67" s="56">
        <v>0</v>
      </c>
      <c r="I67" s="55"/>
      <c r="J67" s="56">
        <v>0</v>
      </c>
      <c r="K67" s="55">
        <v>0</v>
      </c>
      <c r="L67" s="56">
        <v>0</v>
      </c>
      <c r="M67" s="55"/>
      <c r="N67" s="56">
        <v>0</v>
      </c>
      <c r="O67" s="57">
        <v>0</v>
      </c>
      <c r="P67" s="83">
        <v>70</v>
      </c>
    </row>
    <row r="68" spans="1:16" ht="15" customHeight="1" hidden="1">
      <c r="A68" s="86" t="e">
        <f>'[1]Catalogue'!$C80</f>
        <v>#REF!</v>
      </c>
      <c r="B68" s="20" t="e">
        <f>IF($A68=0,"",VLOOKUP($A68,'[1]Catalogue'!$C:$H,5,0))</f>
        <v>#REF!</v>
      </c>
      <c r="C68" s="54" t="e">
        <f>IF($A68=0,"",VLOOKUP($A68,'[1]Catalogue'!$C:$H,4,0))</f>
        <v>#REF!</v>
      </c>
      <c r="D68" s="55"/>
      <c r="E68" s="55"/>
      <c r="F68" s="56">
        <v>0</v>
      </c>
      <c r="G68" s="55"/>
      <c r="H68" s="56">
        <v>0</v>
      </c>
      <c r="I68" s="55"/>
      <c r="J68" s="56">
        <v>0</v>
      </c>
      <c r="K68" s="55">
        <v>0</v>
      </c>
      <c r="L68" s="56">
        <v>0</v>
      </c>
      <c r="M68" s="55"/>
      <c r="N68" s="56">
        <v>0</v>
      </c>
      <c r="O68" s="57">
        <v>0</v>
      </c>
      <c r="P68" s="83">
        <v>71</v>
      </c>
    </row>
    <row r="69" spans="1:16" ht="15" customHeight="1" hidden="1">
      <c r="A69" s="86" t="e">
        <f>'[1]Catalogue'!$C81</f>
        <v>#REF!</v>
      </c>
      <c r="B69" s="20" t="e">
        <f>IF($A69=0,"",VLOOKUP($A69,'[1]Catalogue'!$C:$H,5,0))</f>
        <v>#REF!</v>
      </c>
      <c r="C69" s="54" t="e">
        <f>IF($A69=0,"",VLOOKUP($A69,'[1]Catalogue'!$C:$H,4,0))</f>
        <v>#REF!</v>
      </c>
      <c r="D69" s="55"/>
      <c r="E69" s="55"/>
      <c r="F69" s="56">
        <v>0</v>
      </c>
      <c r="G69" s="55"/>
      <c r="H69" s="56">
        <v>0</v>
      </c>
      <c r="I69" s="55"/>
      <c r="J69" s="56">
        <v>0</v>
      </c>
      <c r="K69" s="55">
        <v>0</v>
      </c>
      <c r="L69" s="56">
        <v>0</v>
      </c>
      <c r="M69" s="55"/>
      <c r="N69" s="56">
        <v>0</v>
      </c>
      <c r="O69" s="57">
        <v>0</v>
      </c>
      <c r="P69" s="83">
        <v>72</v>
      </c>
    </row>
    <row r="70" spans="1:16" ht="15" customHeight="1" hidden="1">
      <c r="A70" s="86" t="e">
        <f>'[1]Catalogue'!$C82</f>
        <v>#REF!</v>
      </c>
      <c r="B70" s="20" t="e">
        <f>IF($A70=0,"",VLOOKUP($A70,'[1]Catalogue'!$C:$H,5,0))</f>
        <v>#REF!</v>
      </c>
      <c r="C70" s="54" t="e">
        <f>IF($A70=0,"",VLOOKUP($A70,'[1]Catalogue'!$C:$H,4,0))</f>
        <v>#REF!</v>
      </c>
      <c r="D70" s="55"/>
      <c r="E70" s="55"/>
      <c r="F70" s="56">
        <v>0</v>
      </c>
      <c r="G70" s="55"/>
      <c r="H70" s="56">
        <v>0</v>
      </c>
      <c r="I70" s="55"/>
      <c r="J70" s="56">
        <v>0</v>
      </c>
      <c r="K70" s="55">
        <v>0</v>
      </c>
      <c r="L70" s="56">
        <v>0</v>
      </c>
      <c r="M70" s="55"/>
      <c r="N70" s="56">
        <v>0</v>
      </c>
      <c r="O70" s="57">
        <v>0</v>
      </c>
      <c r="P70" s="83">
        <v>73</v>
      </c>
    </row>
    <row r="71" spans="1:16" ht="15" customHeight="1" hidden="1">
      <c r="A71" s="86" t="e">
        <f>'[1]Catalogue'!$C83</f>
        <v>#REF!</v>
      </c>
      <c r="B71" s="20" t="e">
        <f>IF($A71=0,"",VLOOKUP($A71,'[1]Catalogue'!$C:$H,5,0))</f>
        <v>#REF!</v>
      </c>
      <c r="C71" s="54" t="e">
        <f>IF($A71=0,"",VLOOKUP($A71,'[1]Catalogue'!$C:$H,4,0))</f>
        <v>#REF!</v>
      </c>
      <c r="D71" s="55"/>
      <c r="E71" s="55"/>
      <c r="F71" s="56">
        <v>0</v>
      </c>
      <c r="G71" s="55"/>
      <c r="H71" s="56">
        <v>0</v>
      </c>
      <c r="I71" s="55"/>
      <c r="J71" s="56">
        <v>0</v>
      </c>
      <c r="K71" s="55">
        <v>0</v>
      </c>
      <c r="L71" s="56">
        <v>0</v>
      </c>
      <c r="M71" s="55"/>
      <c r="N71" s="56">
        <v>0</v>
      </c>
      <c r="O71" s="57">
        <v>0</v>
      </c>
      <c r="P71" s="83">
        <v>74</v>
      </c>
    </row>
    <row r="72" spans="1:16" ht="15" customHeight="1" hidden="1">
      <c r="A72" s="86" t="e">
        <f>'[1]Catalogue'!$C84</f>
        <v>#REF!</v>
      </c>
      <c r="B72" s="20" t="e">
        <f>IF($A72=0,"",VLOOKUP($A72,'[1]Catalogue'!$C:$H,5,0))</f>
        <v>#REF!</v>
      </c>
      <c r="C72" s="54" t="e">
        <f>IF($A72=0,"",VLOOKUP($A72,'[1]Catalogue'!$C:$H,4,0))</f>
        <v>#REF!</v>
      </c>
      <c r="D72" s="55"/>
      <c r="E72" s="55"/>
      <c r="F72" s="56">
        <v>0</v>
      </c>
      <c r="G72" s="55"/>
      <c r="H72" s="56">
        <v>0</v>
      </c>
      <c r="I72" s="55"/>
      <c r="J72" s="56">
        <v>0</v>
      </c>
      <c r="K72" s="55">
        <v>0</v>
      </c>
      <c r="L72" s="56">
        <v>0</v>
      </c>
      <c r="M72" s="55"/>
      <c r="N72" s="56">
        <v>0</v>
      </c>
      <c r="O72" s="57">
        <v>0</v>
      </c>
      <c r="P72" s="83">
        <v>75</v>
      </c>
    </row>
    <row r="73" spans="1:16" ht="15" customHeight="1" hidden="1">
      <c r="A73" s="86" t="e">
        <f>'[1]Catalogue'!$C85</f>
        <v>#REF!</v>
      </c>
      <c r="B73" s="20" t="e">
        <f>IF($A73=0,"",VLOOKUP($A73,'[1]Catalogue'!$C:$H,5,0))</f>
        <v>#REF!</v>
      </c>
      <c r="C73" s="54" t="e">
        <f>IF($A73=0,"",VLOOKUP($A73,'[1]Catalogue'!$C:$H,4,0))</f>
        <v>#REF!</v>
      </c>
      <c r="D73" s="55"/>
      <c r="E73" s="55"/>
      <c r="F73" s="56">
        <v>0</v>
      </c>
      <c r="G73" s="55"/>
      <c r="H73" s="56">
        <v>0</v>
      </c>
      <c r="I73" s="55"/>
      <c r="J73" s="56">
        <v>0</v>
      </c>
      <c r="K73" s="55">
        <v>0</v>
      </c>
      <c r="L73" s="56">
        <v>0</v>
      </c>
      <c r="M73" s="55"/>
      <c r="N73" s="56">
        <v>0</v>
      </c>
      <c r="O73" s="57">
        <v>0</v>
      </c>
      <c r="P73" s="83">
        <v>76</v>
      </c>
    </row>
    <row r="74" spans="1:16" ht="15" customHeight="1" hidden="1">
      <c r="A74" s="86" t="e">
        <f>'[1]Catalogue'!$C86</f>
        <v>#REF!</v>
      </c>
      <c r="B74" s="20" t="e">
        <f>IF($A74=0,"",VLOOKUP($A74,'[1]Catalogue'!$C:$H,5,0))</f>
        <v>#REF!</v>
      </c>
      <c r="C74" s="54" t="e">
        <f>IF($A74=0,"",VLOOKUP($A74,'[1]Catalogue'!$C:$H,4,0))</f>
        <v>#REF!</v>
      </c>
      <c r="D74" s="55"/>
      <c r="E74" s="55"/>
      <c r="F74" s="56">
        <v>0</v>
      </c>
      <c r="G74" s="55"/>
      <c r="H74" s="56">
        <v>0</v>
      </c>
      <c r="I74" s="55"/>
      <c r="J74" s="56">
        <v>0</v>
      </c>
      <c r="K74" s="55">
        <v>0</v>
      </c>
      <c r="L74" s="56">
        <v>0</v>
      </c>
      <c r="M74" s="55"/>
      <c r="N74" s="56">
        <v>0</v>
      </c>
      <c r="O74" s="57">
        <v>0</v>
      </c>
      <c r="P74" s="83">
        <v>77</v>
      </c>
    </row>
    <row r="75" spans="1:16" ht="15" customHeight="1" hidden="1">
      <c r="A75" s="86" t="e">
        <f>'[1]Catalogue'!$C87</f>
        <v>#REF!</v>
      </c>
      <c r="B75" s="20" t="e">
        <f>IF($A75=0,"",VLOOKUP($A75,'[1]Catalogue'!$C:$H,5,0))</f>
        <v>#REF!</v>
      </c>
      <c r="C75" s="54" t="e">
        <f>IF($A75=0,"",VLOOKUP($A75,'[1]Catalogue'!$C:$H,4,0))</f>
        <v>#REF!</v>
      </c>
      <c r="D75" s="55"/>
      <c r="E75" s="55"/>
      <c r="F75" s="56">
        <v>0</v>
      </c>
      <c r="G75" s="55"/>
      <c r="H75" s="56">
        <v>0</v>
      </c>
      <c r="I75" s="55"/>
      <c r="J75" s="56">
        <v>0</v>
      </c>
      <c r="K75" s="55">
        <v>0</v>
      </c>
      <c r="L75" s="56">
        <v>0</v>
      </c>
      <c r="M75" s="55"/>
      <c r="N75" s="56">
        <v>0</v>
      </c>
      <c r="O75" s="57">
        <v>0</v>
      </c>
      <c r="P75" s="83">
        <v>78</v>
      </c>
    </row>
    <row r="76" spans="1:16" ht="15" customHeight="1" hidden="1">
      <c r="A76" s="86" t="e">
        <f>'[1]Catalogue'!$C88</f>
        <v>#REF!</v>
      </c>
      <c r="B76" s="20" t="e">
        <f>IF($A76=0,"",VLOOKUP($A76,'[1]Catalogue'!$C:$H,5,0))</f>
        <v>#REF!</v>
      </c>
      <c r="C76" s="54" t="e">
        <f>IF($A76=0,"",VLOOKUP($A76,'[1]Catalogue'!$C:$H,4,0))</f>
        <v>#REF!</v>
      </c>
      <c r="D76" s="55"/>
      <c r="E76" s="55"/>
      <c r="F76" s="56">
        <v>0</v>
      </c>
      <c r="G76" s="55"/>
      <c r="H76" s="56">
        <v>0</v>
      </c>
      <c r="I76" s="55"/>
      <c r="J76" s="56">
        <v>0</v>
      </c>
      <c r="K76" s="55">
        <v>0</v>
      </c>
      <c r="L76" s="56">
        <v>0</v>
      </c>
      <c r="M76" s="55"/>
      <c r="N76" s="56">
        <v>0</v>
      </c>
      <c r="O76" s="57">
        <v>0</v>
      </c>
      <c r="P76" s="83">
        <v>79</v>
      </c>
    </row>
    <row r="77" spans="1:16" ht="15" customHeight="1" hidden="1">
      <c r="A77" s="86" t="e">
        <f>'[1]Catalogue'!$C89</f>
        <v>#REF!</v>
      </c>
      <c r="B77" s="20" t="e">
        <f>IF($A77=0,"",VLOOKUP($A77,'[1]Catalogue'!$C:$H,5,0))</f>
        <v>#REF!</v>
      </c>
      <c r="C77" s="54" t="e">
        <f>IF($A77=0,"",VLOOKUP($A77,'[1]Catalogue'!$C:$H,4,0))</f>
        <v>#REF!</v>
      </c>
      <c r="D77" s="55"/>
      <c r="E77" s="55"/>
      <c r="F77" s="56">
        <v>0</v>
      </c>
      <c r="G77" s="55"/>
      <c r="H77" s="56">
        <v>0</v>
      </c>
      <c r="I77" s="55"/>
      <c r="J77" s="56">
        <v>0</v>
      </c>
      <c r="K77" s="55">
        <v>0</v>
      </c>
      <c r="L77" s="56">
        <v>0</v>
      </c>
      <c r="M77" s="55"/>
      <c r="N77" s="56">
        <v>0</v>
      </c>
      <c r="O77" s="57">
        <v>0</v>
      </c>
      <c r="P77" s="83">
        <v>80</v>
      </c>
    </row>
    <row r="78" spans="1:16" ht="15" customHeight="1" hidden="1">
      <c r="A78" s="86" t="e">
        <f>'[1]Catalogue'!$C90</f>
        <v>#REF!</v>
      </c>
      <c r="B78" s="20" t="e">
        <f>IF($A78=0,"",VLOOKUP($A78,'[1]Catalogue'!$C:$H,5,0))</f>
        <v>#REF!</v>
      </c>
      <c r="C78" s="54" t="e">
        <f>IF($A78=0,"",VLOOKUP($A78,'[1]Catalogue'!$C:$H,4,0))</f>
        <v>#REF!</v>
      </c>
      <c r="D78" s="55"/>
      <c r="E78" s="55"/>
      <c r="F78" s="56">
        <v>0</v>
      </c>
      <c r="G78" s="55"/>
      <c r="H78" s="56">
        <v>0</v>
      </c>
      <c r="I78" s="55"/>
      <c r="J78" s="56">
        <v>0</v>
      </c>
      <c r="K78" s="55">
        <v>0</v>
      </c>
      <c r="L78" s="56">
        <v>0</v>
      </c>
      <c r="M78" s="55"/>
      <c r="N78" s="56">
        <v>0</v>
      </c>
      <c r="O78" s="57">
        <v>0</v>
      </c>
      <c r="P78" s="83">
        <v>81</v>
      </c>
    </row>
    <row r="79" spans="1:16" ht="15" customHeight="1" hidden="1">
      <c r="A79" s="86" t="e">
        <f>'[1]Catalogue'!$C91</f>
        <v>#REF!</v>
      </c>
      <c r="B79" s="20" t="e">
        <f>IF($A79=0,"",VLOOKUP($A79,'[1]Catalogue'!$C:$H,5,0))</f>
        <v>#REF!</v>
      </c>
      <c r="C79" s="54" t="e">
        <f>IF($A79=0,"",VLOOKUP($A79,'[1]Catalogue'!$C:$H,4,0))</f>
        <v>#REF!</v>
      </c>
      <c r="D79" s="55"/>
      <c r="E79" s="55"/>
      <c r="F79" s="56">
        <v>0</v>
      </c>
      <c r="G79" s="55"/>
      <c r="H79" s="56">
        <v>0</v>
      </c>
      <c r="I79" s="55"/>
      <c r="J79" s="56">
        <v>0</v>
      </c>
      <c r="K79" s="55">
        <v>0</v>
      </c>
      <c r="L79" s="56">
        <v>0</v>
      </c>
      <c r="M79" s="55"/>
      <c r="N79" s="56">
        <v>0</v>
      </c>
      <c r="O79" s="57">
        <v>0</v>
      </c>
      <c r="P79" s="83">
        <v>82</v>
      </c>
    </row>
    <row r="80" spans="1:16" ht="15" customHeight="1" hidden="1">
      <c r="A80" s="86" t="e">
        <f>'[1]Catalogue'!$C92</f>
        <v>#REF!</v>
      </c>
      <c r="B80" s="20" t="e">
        <f>IF($A80=0,"",VLOOKUP($A80,'[1]Catalogue'!$C:$H,5,0))</f>
        <v>#REF!</v>
      </c>
      <c r="C80" s="54" t="e">
        <f>IF($A80=0,"",VLOOKUP($A80,'[1]Catalogue'!$C:$H,4,0))</f>
        <v>#REF!</v>
      </c>
      <c r="D80" s="55"/>
      <c r="E80" s="55"/>
      <c r="F80" s="56">
        <v>0</v>
      </c>
      <c r="G80" s="55"/>
      <c r="H80" s="56">
        <v>0</v>
      </c>
      <c r="I80" s="55"/>
      <c r="J80" s="56">
        <v>0</v>
      </c>
      <c r="K80" s="55">
        <v>0</v>
      </c>
      <c r="L80" s="56">
        <v>0</v>
      </c>
      <c r="M80" s="55"/>
      <c r="N80" s="56">
        <v>0</v>
      </c>
      <c r="O80" s="57">
        <v>0</v>
      </c>
      <c r="P80" s="83">
        <v>83</v>
      </c>
    </row>
    <row r="81" spans="1:16" ht="15" customHeight="1" hidden="1">
      <c r="A81" s="86" t="e">
        <f>'[1]Catalogue'!$C93</f>
        <v>#REF!</v>
      </c>
      <c r="B81" s="20" t="e">
        <f>IF($A81=0,"",VLOOKUP($A81,'[1]Catalogue'!$C:$H,5,0))</f>
        <v>#REF!</v>
      </c>
      <c r="C81" s="54" t="e">
        <f>IF($A81=0,"",VLOOKUP($A81,'[1]Catalogue'!$C:$H,4,0))</f>
        <v>#REF!</v>
      </c>
      <c r="D81" s="55"/>
      <c r="E81" s="55"/>
      <c r="F81" s="56">
        <v>0</v>
      </c>
      <c r="G81" s="55"/>
      <c r="H81" s="56">
        <v>0</v>
      </c>
      <c r="I81" s="55"/>
      <c r="J81" s="56">
        <v>0</v>
      </c>
      <c r="K81" s="55">
        <v>0</v>
      </c>
      <c r="L81" s="56">
        <v>0</v>
      </c>
      <c r="M81" s="55"/>
      <c r="N81" s="56">
        <v>0</v>
      </c>
      <c r="O81" s="57">
        <v>0</v>
      </c>
      <c r="P81" s="83">
        <v>84</v>
      </c>
    </row>
    <row r="82" spans="1:16" ht="15" customHeight="1" hidden="1">
      <c r="A82" s="86" t="e">
        <f>'[1]Catalogue'!$C94</f>
        <v>#REF!</v>
      </c>
      <c r="B82" s="20" t="e">
        <f>IF($A82=0,"",VLOOKUP($A82,'[1]Catalogue'!$C:$H,5,0))</f>
        <v>#REF!</v>
      </c>
      <c r="C82" s="54" t="e">
        <f>IF($A82=0,"",VLOOKUP($A82,'[1]Catalogue'!$C:$H,4,0))</f>
        <v>#REF!</v>
      </c>
      <c r="D82" s="55"/>
      <c r="E82" s="55"/>
      <c r="F82" s="56">
        <v>0</v>
      </c>
      <c r="G82" s="55"/>
      <c r="H82" s="56">
        <v>0</v>
      </c>
      <c r="I82" s="55"/>
      <c r="J82" s="56">
        <v>0</v>
      </c>
      <c r="K82" s="55">
        <v>0</v>
      </c>
      <c r="L82" s="56">
        <v>0</v>
      </c>
      <c r="M82" s="55"/>
      <c r="N82" s="56">
        <v>0</v>
      </c>
      <c r="O82" s="57">
        <v>0</v>
      </c>
      <c r="P82" s="83">
        <v>85</v>
      </c>
    </row>
    <row r="83" spans="1:16" ht="15" customHeight="1" hidden="1">
      <c r="A83" s="86" t="e">
        <f>'[1]Catalogue'!$C95</f>
        <v>#REF!</v>
      </c>
      <c r="B83" s="20" t="e">
        <f>IF($A83=0,"",VLOOKUP($A83,'[1]Catalogue'!$C:$H,5,0))</f>
        <v>#REF!</v>
      </c>
      <c r="C83" s="54" t="e">
        <f>IF($A83=0,"",VLOOKUP($A83,'[1]Catalogue'!$C:$H,4,0))</f>
        <v>#REF!</v>
      </c>
      <c r="D83" s="55"/>
      <c r="E83" s="55"/>
      <c r="F83" s="56">
        <v>0</v>
      </c>
      <c r="G83" s="55"/>
      <c r="H83" s="56">
        <v>0</v>
      </c>
      <c r="I83" s="55"/>
      <c r="J83" s="56">
        <v>0</v>
      </c>
      <c r="K83" s="55">
        <v>0</v>
      </c>
      <c r="L83" s="56">
        <v>0</v>
      </c>
      <c r="M83" s="55"/>
      <c r="N83" s="56">
        <v>0</v>
      </c>
      <c r="O83" s="57">
        <v>0</v>
      </c>
      <c r="P83" s="83">
        <v>86</v>
      </c>
    </row>
    <row r="84" spans="1:16" ht="15" customHeight="1" hidden="1">
      <c r="A84" s="86" t="e">
        <f>'[1]Catalogue'!$C96</f>
        <v>#REF!</v>
      </c>
      <c r="B84" s="20" t="e">
        <f>IF($A84=0,"",VLOOKUP($A84,'[1]Catalogue'!$C:$H,5,0))</f>
        <v>#REF!</v>
      </c>
      <c r="C84" s="54" t="e">
        <f>IF($A84=0,"",VLOOKUP($A84,'[1]Catalogue'!$C:$H,4,0))</f>
        <v>#REF!</v>
      </c>
      <c r="D84" s="55"/>
      <c r="E84" s="55"/>
      <c r="F84" s="56">
        <v>0</v>
      </c>
      <c r="G84" s="55"/>
      <c r="H84" s="56">
        <v>0</v>
      </c>
      <c r="I84" s="55"/>
      <c r="J84" s="56">
        <v>0</v>
      </c>
      <c r="K84" s="55">
        <v>0</v>
      </c>
      <c r="L84" s="56">
        <v>0</v>
      </c>
      <c r="M84" s="55"/>
      <c r="N84" s="56">
        <v>0</v>
      </c>
      <c r="O84" s="57">
        <v>0</v>
      </c>
      <c r="P84" s="83">
        <v>87</v>
      </c>
    </row>
    <row r="85" spans="1:16" ht="15" customHeight="1" hidden="1">
      <c r="A85" s="86" t="e">
        <f>'[1]Catalogue'!$C97</f>
        <v>#REF!</v>
      </c>
      <c r="B85" s="20" t="e">
        <f>IF($A85=0,"",VLOOKUP($A85,'[1]Catalogue'!$C:$H,5,0))</f>
        <v>#REF!</v>
      </c>
      <c r="C85" s="54" t="e">
        <f>IF($A85=0,"",VLOOKUP($A85,'[1]Catalogue'!$C:$H,4,0))</f>
        <v>#REF!</v>
      </c>
      <c r="D85" s="55"/>
      <c r="E85" s="55"/>
      <c r="F85" s="56">
        <v>0</v>
      </c>
      <c r="G85" s="55"/>
      <c r="H85" s="56">
        <v>0</v>
      </c>
      <c r="I85" s="55"/>
      <c r="J85" s="56">
        <v>0</v>
      </c>
      <c r="K85" s="55">
        <v>0</v>
      </c>
      <c r="L85" s="56">
        <v>0</v>
      </c>
      <c r="M85" s="55"/>
      <c r="N85" s="56">
        <v>0</v>
      </c>
      <c r="O85" s="57">
        <v>0</v>
      </c>
      <c r="P85" s="83">
        <v>88</v>
      </c>
    </row>
    <row r="86" spans="1:16" ht="15" customHeight="1" hidden="1">
      <c r="A86" s="86" t="e">
        <f>'[1]Catalogue'!$C98</f>
        <v>#REF!</v>
      </c>
      <c r="B86" s="20" t="e">
        <f>IF($A86=0,"",VLOOKUP($A86,'[1]Catalogue'!$C:$H,5,0))</f>
        <v>#REF!</v>
      </c>
      <c r="C86" s="54" t="e">
        <f>IF($A86=0,"",VLOOKUP($A86,'[1]Catalogue'!$C:$H,4,0))</f>
        <v>#REF!</v>
      </c>
      <c r="D86" s="55"/>
      <c r="E86" s="55"/>
      <c r="F86" s="56">
        <v>0</v>
      </c>
      <c r="G86" s="55"/>
      <c r="H86" s="56">
        <v>0</v>
      </c>
      <c r="I86" s="55"/>
      <c r="J86" s="56">
        <v>0</v>
      </c>
      <c r="K86" s="55">
        <v>0</v>
      </c>
      <c r="L86" s="56">
        <v>0</v>
      </c>
      <c r="M86" s="55"/>
      <c r="N86" s="56">
        <v>0</v>
      </c>
      <c r="O86" s="57">
        <v>0</v>
      </c>
      <c r="P86" s="83">
        <v>89</v>
      </c>
    </row>
    <row r="87" spans="1:16" ht="15" customHeight="1" hidden="1">
      <c r="A87" s="86" t="e">
        <f>'[1]Catalogue'!$C99</f>
        <v>#REF!</v>
      </c>
      <c r="B87" s="20" t="e">
        <f>IF($A87=0,"",VLOOKUP($A87,'[1]Catalogue'!$C:$H,5,0))</f>
        <v>#REF!</v>
      </c>
      <c r="C87" s="54" t="e">
        <f>IF($A87=0,"",VLOOKUP($A87,'[1]Catalogue'!$C:$H,4,0))</f>
        <v>#REF!</v>
      </c>
      <c r="D87" s="55"/>
      <c r="E87" s="55"/>
      <c r="F87" s="56">
        <v>0</v>
      </c>
      <c r="G87" s="55"/>
      <c r="H87" s="56">
        <v>0</v>
      </c>
      <c r="I87" s="55"/>
      <c r="J87" s="56">
        <v>0</v>
      </c>
      <c r="K87" s="55">
        <v>0</v>
      </c>
      <c r="L87" s="56">
        <v>0</v>
      </c>
      <c r="M87" s="55"/>
      <c r="N87" s="56">
        <v>0</v>
      </c>
      <c r="O87" s="57">
        <v>0</v>
      </c>
      <c r="P87" s="83">
        <v>90</v>
      </c>
    </row>
    <row r="88" spans="1:16" ht="15" customHeight="1" hidden="1">
      <c r="A88" s="86" t="e">
        <f>'[1]Catalogue'!$C100</f>
        <v>#REF!</v>
      </c>
      <c r="B88" s="20" t="e">
        <f>IF($A88=0,"",VLOOKUP($A88,'[1]Catalogue'!$C:$H,5,0))</f>
        <v>#REF!</v>
      </c>
      <c r="C88" s="54" t="e">
        <f>IF($A88=0,"",VLOOKUP($A88,'[1]Catalogue'!$C:$H,4,0))</f>
        <v>#REF!</v>
      </c>
      <c r="D88" s="55"/>
      <c r="E88" s="55"/>
      <c r="F88" s="56">
        <v>0</v>
      </c>
      <c r="G88" s="55"/>
      <c r="H88" s="56">
        <v>0</v>
      </c>
      <c r="I88" s="55"/>
      <c r="J88" s="56">
        <v>0</v>
      </c>
      <c r="K88" s="55">
        <v>0</v>
      </c>
      <c r="L88" s="56">
        <v>0</v>
      </c>
      <c r="M88" s="55"/>
      <c r="N88" s="56">
        <v>0</v>
      </c>
      <c r="O88" s="57">
        <v>0</v>
      </c>
      <c r="P88" s="83">
        <v>91</v>
      </c>
    </row>
    <row r="89" spans="1:16" ht="15" customHeight="1" hidden="1">
      <c r="A89" s="86" t="e">
        <f>'[1]Catalogue'!$C101</f>
        <v>#REF!</v>
      </c>
      <c r="B89" s="20" t="e">
        <f>IF($A89=0,"",VLOOKUP($A89,'[1]Catalogue'!$C:$H,5,0))</f>
        <v>#REF!</v>
      </c>
      <c r="C89" s="54" t="e">
        <f>IF($A89=0,"",VLOOKUP($A89,'[1]Catalogue'!$C:$H,4,0))</f>
        <v>#REF!</v>
      </c>
      <c r="D89" s="55"/>
      <c r="E89" s="55"/>
      <c r="F89" s="56">
        <v>0</v>
      </c>
      <c r="G89" s="55"/>
      <c r="H89" s="56">
        <v>0</v>
      </c>
      <c r="I89" s="55"/>
      <c r="J89" s="56">
        <v>0</v>
      </c>
      <c r="K89" s="55">
        <v>0</v>
      </c>
      <c r="L89" s="56">
        <v>0</v>
      </c>
      <c r="M89" s="55"/>
      <c r="N89" s="56">
        <v>0</v>
      </c>
      <c r="O89" s="57">
        <v>0</v>
      </c>
      <c r="P89" s="83">
        <v>92</v>
      </c>
    </row>
    <row r="90" spans="1:16" ht="15" customHeight="1" hidden="1">
      <c r="A90" s="86" t="e">
        <f>'[1]Catalogue'!$C102</f>
        <v>#REF!</v>
      </c>
      <c r="B90" s="20" t="e">
        <f>IF($A90=0,"",VLOOKUP($A90,'[1]Catalogue'!$C:$H,5,0))</f>
        <v>#REF!</v>
      </c>
      <c r="C90" s="54" t="e">
        <f>IF($A90=0,"",VLOOKUP($A90,'[1]Catalogue'!$C:$H,4,0))</f>
        <v>#REF!</v>
      </c>
      <c r="D90" s="55"/>
      <c r="E90" s="55"/>
      <c r="F90" s="56">
        <v>0</v>
      </c>
      <c r="G90" s="55"/>
      <c r="H90" s="56">
        <v>0</v>
      </c>
      <c r="I90" s="55"/>
      <c r="J90" s="56">
        <v>0</v>
      </c>
      <c r="K90" s="55">
        <v>0</v>
      </c>
      <c r="L90" s="56">
        <v>0</v>
      </c>
      <c r="M90" s="55"/>
      <c r="N90" s="56">
        <v>0</v>
      </c>
      <c r="O90" s="57">
        <v>0</v>
      </c>
      <c r="P90" s="83">
        <v>93</v>
      </c>
    </row>
    <row r="91" spans="1:16" ht="15" customHeight="1" hidden="1">
      <c r="A91" s="86" t="e">
        <f>'[1]Catalogue'!$C103</f>
        <v>#REF!</v>
      </c>
      <c r="B91" s="20" t="e">
        <f>IF($A91=0,"",VLOOKUP($A91,'[1]Catalogue'!$C:$H,5,0))</f>
        <v>#REF!</v>
      </c>
      <c r="C91" s="54" t="e">
        <f>IF($A91=0,"",VLOOKUP($A91,'[1]Catalogue'!$C:$H,4,0))</f>
        <v>#REF!</v>
      </c>
      <c r="D91" s="55"/>
      <c r="E91" s="55"/>
      <c r="F91" s="56">
        <v>0</v>
      </c>
      <c r="G91" s="55"/>
      <c r="H91" s="56">
        <v>0</v>
      </c>
      <c r="I91" s="55"/>
      <c r="J91" s="56">
        <v>0</v>
      </c>
      <c r="K91" s="55">
        <v>0</v>
      </c>
      <c r="L91" s="56">
        <v>0</v>
      </c>
      <c r="M91" s="55"/>
      <c r="N91" s="56">
        <v>0</v>
      </c>
      <c r="O91" s="57">
        <v>0</v>
      </c>
      <c r="P91" s="83">
        <v>94</v>
      </c>
    </row>
    <row r="92" spans="1:16" ht="15" customHeight="1" hidden="1">
      <c r="A92" s="86" t="e">
        <f>'[1]Catalogue'!$C104</f>
        <v>#REF!</v>
      </c>
      <c r="B92" s="20" t="e">
        <f>IF($A92=0,"",VLOOKUP($A92,'[1]Catalogue'!$C:$H,5,0))</f>
        <v>#REF!</v>
      </c>
      <c r="C92" s="54" t="e">
        <f>IF($A92=0,"",VLOOKUP($A92,'[1]Catalogue'!$C:$H,4,0))</f>
        <v>#REF!</v>
      </c>
      <c r="D92" s="55"/>
      <c r="E92" s="55"/>
      <c r="F92" s="56">
        <v>0</v>
      </c>
      <c r="G92" s="55"/>
      <c r="H92" s="56">
        <v>0</v>
      </c>
      <c r="I92" s="55"/>
      <c r="J92" s="56">
        <v>0</v>
      </c>
      <c r="K92" s="55">
        <v>0</v>
      </c>
      <c r="L92" s="56">
        <v>0</v>
      </c>
      <c r="M92" s="55"/>
      <c r="N92" s="56">
        <v>0</v>
      </c>
      <c r="O92" s="57">
        <v>0</v>
      </c>
      <c r="P92" s="83">
        <v>95</v>
      </c>
    </row>
    <row r="93" spans="1:16" ht="15" customHeight="1" hidden="1">
      <c r="A93" s="86" t="e">
        <f>'[1]Catalogue'!$C105</f>
        <v>#REF!</v>
      </c>
      <c r="B93" s="20" t="e">
        <f>IF($A93=0,"",VLOOKUP($A93,'[1]Catalogue'!$C:$H,5,0))</f>
        <v>#REF!</v>
      </c>
      <c r="C93" s="54" t="e">
        <f>IF($A93=0,"",VLOOKUP($A93,'[1]Catalogue'!$C:$H,4,0))</f>
        <v>#REF!</v>
      </c>
      <c r="D93" s="55"/>
      <c r="E93" s="55"/>
      <c r="F93" s="56">
        <v>0</v>
      </c>
      <c r="G93" s="55"/>
      <c r="H93" s="56">
        <v>0</v>
      </c>
      <c r="I93" s="55"/>
      <c r="J93" s="56">
        <v>0</v>
      </c>
      <c r="K93" s="55">
        <v>0</v>
      </c>
      <c r="L93" s="56">
        <v>0</v>
      </c>
      <c r="M93" s="55"/>
      <c r="N93" s="56">
        <v>0</v>
      </c>
      <c r="O93" s="57">
        <v>0</v>
      </c>
      <c r="P93" s="83">
        <v>96</v>
      </c>
    </row>
    <row r="94" spans="1:16" ht="15" customHeight="1" hidden="1">
      <c r="A94" s="86" t="e">
        <f>'[1]Catalogue'!$C106</f>
        <v>#REF!</v>
      </c>
      <c r="B94" s="20" t="e">
        <f>IF($A94=0,"",VLOOKUP($A94,'[1]Catalogue'!$C:$H,5,0))</f>
        <v>#REF!</v>
      </c>
      <c r="C94" s="54" t="e">
        <f>IF($A94=0,"",VLOOKUP($A94,'[1]Catalogue'!$C:$H,4,0))</f>
        <v>#REF!</v>
      </c>
      <c r="D94" s="55"/>
      <c r="E94" s="55"/>
      <c r="F94" s="56">
        <v>0</v>
      </c>
      <c r="G94" s="55"/>
      <c r="H94" s="56">
        <v>0</v>
      </c>
      <c r="I94" s="55"/>
      <c r="J94" s="56">
        <v>0</v>
      </c>
      <c r="K94" s="55">
        <v>0</v>
      </c>
      <c r="L94" s="56">
        <v>0</v>
      </c>
      <c r="M94" s="55"/>
      <c r="N94" s="56">
        <v>0</v>
      </c>
      <c r="O94" s="57">
        <v>0</v>
      </c>
      <c r="P94" s="83">
        <v>97</v>
      </c>
    </row>
    <row r="95" spans="1:16" ht="15" customHeight="1" hidden="1">
      <c r="A95" s="86" t="e">
        <f>'[1]Catalogue'!$C107</f>
        <v>#REF!</v>
      </c>
      <c r="B95" s="20" t="e">
        <f>IF($A95=0,"",VLOOKUP($A95,'[1]Catalogue'!$C:$H,5,0))</f>
        <v>#REF!</v>
      </c>
      <c r="C95" s="54" t="e">
        <f>IF($A95=0,"",VLOOKUP($A95,'[1]Catalogue'!$C:$H,4,0))</f>
        <v>#REF!</v>
      </c>
      <c r="D95" s="55"/>
      <c r="E95" s="55"/>
      <c r="F95" s="56">
        <v>0</v>
      </c>
      <c r="G95" s="55"/>
      <c r="H95" s="56">
        <v>0</v>
      </c>
      <c r="I95" s="55"/>
      <c r="J95" s="56">
        <v>0</v>
      </c>
      <c r="K95" s="55">
        <v>0</v>
      </c>
      <c r="L95" s="56">
        <v>0</v>
      </c>
      <c r="M95" s="55"/>
      <c r="N95" s="56">
        <v>0</v>
      </c>
      <c r="O95" s="57">
        <v>0</v>
      </c>
      <c r="P95" s="83">
        <v>98</v>
      </c>
    </row>
    <row r="96" spans="1:16" ht="15" customHeight="1" hidden="1">
      <c r="A96" s="86" t="e">
        <f>'[1]Catalogue'!$C108</f>
        <v>#REF!</v>
      </c>
      <c r="B96" s="20" t="e">
        <f>IF($A96=0,"",VLOOKUP($A96,'[1]Catalogue'!$C:$H,5,0))</f>
        <v>#REF!</v>
      </c>
      <c r="C96" s="54" t="e">
        <f>IF($A96=0,"",VLOOKUP($A96,'[1]Catalogue'!$C:$H,4,0))</f>
        <v>#REF!</v>
      </c>
      <c r="D96" s="55"/>
      <c r="E96" s="55"/>
      <c r="F96" s="56">
        <v>0</v>
      </c>
      <c r="G96" s="55"/>
      <c r="H96" s="56">
        <v>0</v>
      </c>
      <c r="I96" s="55"/>
      <c r="J96" s="56">
        <v>0</v>
      </c>
      <c r="K96" s="55">
        <v>0</v>
      </c>
      <c r="L96" s="56">
        <v>0</v>
      </c>
      <c r="M96" s="55"/>
      <c r="N96" s="56">
        <v>0</v>
      </c>
      <c r="O96" s="57">
        <v>0</v>
      </c>
      <c r="P96" s="83">
        <v>99</v>
      </c>
    </row>
    <row r="97" spans="1:16" ht="15" customHeight="1" hidden="1" thickBot="1">
      <c r="A97" s="86" t="e">
        <f>'[1]Catalogue'!$C109</f>
        <v>#REF!</v>
      </c>
      <c r="B97" s="20" t="e">
        <f>IF($A97=0,"",VLOOKUP($A97,'[1]Catalogue'!$C:$H,5,0))</f>
        <v>#REF!</v>
      </c>
      <c r="C97" s="54" t="e">
        <f>IF($A97=0,"",VLOOKUP($A97,'[1]Catalogue'!$C:$H,4,0))</f>
        <v>#REF!</v>
      </c>
      <c r="D97" s="55"/>
      <c r="E97" s="55"/>
      <c r="F97" s="56">
        <v>0</v>
      </c>
      <c r="G97" s="55"/>
      <c r="H97" s="56">
        <v>0</v>
      </c>
      <c r="I97" s="55"/>
      <c r="J97" s="56">
        <v>0</v>
      </c>
      <c r="K97" s="55">
        <v>0</v>
      </c>
      <c r="L97" s="56">
        <v>0</v>
      </c>
      <c r="M97" s="55"/>
      <c r="N97" s="56">
        <v>0</v>
      </c>
      <c r="O97" s="57">
        <v>0</v>
      </c>
      <c r="P97" s="83">
        <v>100</v>
      </c>
    </row>
    <row r="98" spans="1:16" s="66" customFormat="1" ht="17.25" customHeight="1" thickBot="1">
      <c r="A98" s="118" t="s">
        <v>44</v>
      </c>
      <c r="B98" s="119"/>
      <c r="C98" s="120"/>
      <c r="D98" s="70">
        <f>SUM(D12:D55)</f>
        <v>1848</v>
      </c>
      <c r="E98" s="70">
        <f>SUM(E12:E55)</f>
        <v>1235</v>
      </c>
      <c r="F98" s="71"/>
      <c r="G98" s="70">
        <f>SUM(G12:G55)</f>
        <v>84</v>
      </c>
      <c r="H98" s="71"/>
      <c r="I98" s="70"/>
      <c r="J98" s="71"/>
      <c r="K98" s="70"/>
      <c r="L98" s="71"/>
      <c r="M98" s="70">
        <f>SUM(M12:M55)</f>
        <v>348</v>
      </c>
      <c r="N98" s="71">
        <f>SUM(N12:N97)</f>
        <v>55540</v>
      </c>
      <c r="O98" s="72">
        <f>SUM(O12:O97)</f>
        <v>181</v>
      </c>
      <c r="P98" s="83">
        <v>101</v>
      </c>
    </row>
    <row r="99" spans="1:17" ht="16.5" customHeight="1">
      <c r="A99" s="116" t="s">
        <v>70</v>
      </c>
      <c r="B99" s="116"/>
      <c r="C99" s="116"/>
      <c r="D99" s="6"/>
      <c r="E99" s="7"/>
      <c r="F99" s="6"/>
      <c r="G99" s="7"/>
      <c r="H99" s="58"/>
      <c r="I99" s="7"/>
      <c r="J99" s="7"/>
      <c r="K99" s="7"/>
      <c r="L99" s="7"/>
      <c r="M99" s="116" t="s">
        <v>69</v>
      </c>
      <c r="N99" s="116"/>
      <c r="O99" s="116"/>
      <c r="P99" s="83"/>
      <c r="Q99" s="8"/>
    </row>
    <row r="100" spans="1:17" ht="16.5" customHeight="1">
      <c r="A100" s="117" t="s">
        <v>46</v>
      </c>
      <c r="B100" s="117"/>
      <c r="C100" s="117"/>
      <c r="D100" s="6"/>
      <c r="E100" s="8"/>
      <c r="F100" s="6"/>
      <c r="G100" s="7"/>
      <c r="H100" s="10"/>
      <c r="I100" s="8"/>
      <c r="J100" s="8"/>
      <c r="K100" s="8"/>
      <c r="L100" s="8"/>
      <c r="M100" s="117" t="s">
        <v>45</v>
      </c>
      <c r="N100" s="117"/>
      <c r="O100" s="117"/>
      <c r="Q100" s="21"/>
    </row>
    <row r="101" spans="1:15" s="11" customFormat="1" ht="18">
      <c r="A101" s="77">
        <v>1</v>
      </c>
      <c r="B101" s="78">
        <v>2</v>
      </c>
      <c r="C101" s="78">
        <v>3</v>
      </c>
      <c r="D101" s="78">
        <v>4</v>
      </c>
      <c r="E101" s="78">
        <v>5</v>
      </c>
      <c r="F101" s="78">
        <v>6</v>
      </c>
      <c r="G101" s="78">
        <v>7</v>
      </c>
      <c r="H101" s="78">
        <v>8</v>
      </c>
      <c r="I101" s="78">
        <v>9</v>
      </c>
      <c r="J101" s="78">
        <v>10</v>
      </c>
      <c r="K101" s="78">
        <v>11</v>
      </c>
      <c r="L101" s="78">
        <v>12</v>
      </c>
      <c r="M101" s="78">
        <v>13</v>
      </c>
      <c r="N101" s="78">
        <v>14</v>
      </c>
      <c r="O101" s="78">
        <v>15</v>
      </c>
    </row>
  </sheetData>
  <sheetProtection/>
  <mergeCells count="24">
    <mergeCell ref="A100:C100"/>
    <mergeCell ref="M100:O100"/>
    <mergeCell ref="A98:C98"/>
    <mergeCell ref="E8:L8"/>
    <mergeCell ref="M8:N9"/>
    <mergeCell ref="C8:C10"/>
    <mergeCell ref="D8:D10"/>
    <mergeCell ref="O8:O10"/>
    <mergeCell ref="D6:I6"/>
    <mergeCell ref="K9:L10"/>
    <mergeCell ref="M5:N5"/>
    <mergeCell ref="A5:K5"/>
    <mergeCell ref="A99:C99"/>
    <mergeCell ref="M99:O99"/>
    <mergeCell ref="I9:J9"/>
    <mergeCell ref="I10:J10"/>
    <mergeCell ref="E9:F10"/>
    <mergeCell ref="G9:H10"/>
    <mergeCell ref="A1:O1"/>
    <mergeCell ref="A2:O2"/>
    <mergeCell ref="A8:A11"/>
    <mergeCell ref="B8:B11"/>
    <mergeCell ref="A3:C3"/>
    <mergeCell ref="K3:O3"/>
  </mergeCells>
  <printOptions horizontalCentered="1"/>
  <pageMargins left="0" right="0" top="0" bottom="0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showZeros="0" rightToLeft="1" zoomScale="80" zoomScaleNormal="80" zoomScaleSheetLayoutView="100" zoomScalePageLayoutView="0" workbookViewId="0" topLeftCell="A1">
      <pane xSplit="3" ySplit="11" topLeftCell="G27" activePane="bottomRight" state="frozen"/>
      <selection pane="topLeft" activeCell="I9" sqref="I9:J10"/>
      <selection pane="topRight" activeCell="I9" sqref="I9:J10"/>
      <selection pane="bottomLeft" activeCell="I9" sqref="I9:J10"/>
      <selection pane="bottomRight" activeCell="M13" sqref="M13"/>
    </sheetView>
  </sheetViews>
  <sheetFormatPr defaultColWidth="15.7109375" defaultRowHeight="12.75"/>
  <cols>
    <col min="1" max="1" width="5.57421875" style="22" customWidth="1"/>
    <col min="2" max="2" width="28.8515625" style="23" customWidth="1"/>
    <col min="3" max="3" width="6.57421875" style="24" bestFit="1" customWidth="1"/>
    <col min="4" max="5" width="9.140625" style="25" customWidth="1"/>
    <col min="6" max="6" width="13.7109375" style="25" customWidth="1"/>
    <col min="7" max="7" width="9.140625" style="25" customWidth="1"/>
    <col min="8" max="8" width="13.7109375" style="25" customWidth="1"/>
    <col min="9" max="9" width="9.140625" style="4" customWidth="1"/>
    <col min="10" max="10" width="13.7109375" style="11" customWidth="1"/>
    <col min="11" max="11" width="9.140625" style="4" customWidth="1"/>
    <col min="12" max="12" width="13.7109375" style="4" customWidth="1"/>
    <col min="13" max="13" width="10.7109375" style="4" customWidth="1"/>
    <col min="14" max="14" width="15.7109375" style="4" customWidth="1"/>
    <col min="15" max="15" width="10.7109375" style="4" customWidth="1"/>
    <col min="16" max="16" width="15.7109375" style="11" customWidth="1"/>
    <col min="17" max="16384" width="15.7109375" style="4" customWidth="1"/>
  </cols>
  <sheetData>
    <row r="1" spans="1:15" ht="15.7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 customHeight="1" thickBot="1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6" ht="15.75" customHeight="1" thickBot="1">
      <c r="A3" s="104" t="s">
        <v>49</v>
      </c>
      <c r="B3" s="105"/>
      <c r="C3" s="106"/>
      <c r="D3" s="73"/>
      <c r="E3" s="73"/>
      <c r="F3" s="73"/>
      <c r="G3" s="74"/>
      <c r="H3" s="74"/>
      <c r="I3" s="74"/>
      <c r="J3" s="74"/>
      <c r="K3" s="74"/>
      <c r="L3" s="107" t="s">
        <v>11</v>
      </c>
      <c r="M3" s="108"/>
      <c r="N3" s="108"/>
      <c r="O3" s="109"/>
      <c r="P3" s="79"/>
    </row>
    <row r="4" spans="1:14" ht="3.75" customHeight="1">
      <c r="A4" s="4"/>
      <c r="B4" s="4"/>
      <c r="C4" s="12"/>
      <c r="D4" s="13"/>
      <c r="E4" s="13"/>
      <c r="F4" s="13"/>
      <c r="G4" s="13"/>
      <c r="H4" s="14"/>
      <c r="J4" s="13"/>
      <c r="K4" s="12"/>
      <c r="M4" s="15"/>
      <c r="N4" s="3"/>
    </row>
    <row r="5" spans="1:17" ht="15" customHeight="1" thickBot="1">
      <c r="A5" s="136" t="s">
        <v>53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 t="s">
        <v>54</v>
      </c>
      <c r="M5" s="137"/>
      <c r="N5" s="137"/>
      <c r="O5" s="90"/>
      <c r="P5" s="80"/>
      <c r="Q5" s="59"/>
    </row>
    <row r="6" spans="1:16" ht="15" customHeight="1" thickBot="1">
      <c r="A6" s="5"/>
      <c r="B6" s="5"/>
      <c r="C6" s="5"/>
      <c r="D6" s="5"/>
      <c r="E6" s="5"/>
      <c r="F6" s="5"/>
      <c r="G6" s="5"/>
      <c r="H6" s="5" t="s">
        <v>2</v>
      </c>
      <c r="I6" s="5"/>
      <c r="J6" s="5"/>
      <c r="K6" s="5"/>
      <c r="L6" s="5"/>
      <c r="M6" s="5"/>
      <c r="N6" s="76" t="s">
        <v>3</v>
      </c>
      <c r="O6" s="53">
        <v>122</v>
      </c>
      <c r="P6" s="3"/>
    </row>
    <row r="7" spans="1:16" ht="3.75" customHeight="1" thickBot="1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P7" s="3"/>
    </row>
    <row r="8" spans="1:16" s="60" customFormat="1" ht="15" customHeight="1">
      <c r="A8" s="138" t="s">
        <v>4</v>
      </c>
      <c r="B8" s="101" t="s">
        <v>5</v>
      </c>
      <c r="C8" s="128" t="s">
        <v>6</v>
      </c>
      <c r="D8" s="130" t="s">
        <v>34</v>
      </c>
      <c r="E8" s="121" t="s">
        <v>35</v>
      </c>
      <c r="F8" s="122"/>
      <c r="G8" s="122"/>
      <c r="H8" s="122"/>
      <c r="I8" s="122"/>
      <c r="J8" s="122"/>
      <c r="K8" s="122"/>
      <c r="L8" s="123"/>
      <c r="M8" s="124" t="s">
        <v>13</v>
      </c>
      <c r="N8" s="125"/>
      <c r="O8" s="132" t="s">
        <v>14</v>
      </c>
      <c r="P8" s="81"/>
    </row>
    <row r="9" spans="1:16" s="60" customFormat="1" ht="30.75" customHeight="1">
      <c r="A9" s="139"/>
      <c r="B9" s="102"/>
      <c r="C9" s="129"/>
      <c r="D9" s="131"/>
      <c r="E9" s="134" t="s">
        <v>7</v>
      </c>
      <c r="F9" s="135"/>
      <c r="G9" s="134" t="s">
        <v>8</v>
      </c>
      <c r="H9" s="135"/>
      <c r="I9" s="91" t="s">
        <v>57</v>
      </c>
      <c r="J9" s="92"/>
      <c r="K9" s="91" t="s">
        <v>36</v>
      </c>
      <c r="L9" s="92"/>
      <c r="M9" s="126"/>
      <c r="N9" s="127"/>
      <c r="O9" s="133"/>
      <c r="P9" s="81"/>
    </row>
    <row r="10" spans="1:16" s="60" customFormat="1" ht="16.5">
      <c r="A10" s="139"/>
      <c r="B10" s="102"/>
      <c r="C10" s="129"/>
      <c r="D10" s="131"/>
      <c r="E10" s="61" t="s">
        <v>9</v>
      </c>
      <c r="F10" s="61" t="s">
        <v>10</v>
      </c>
      <c r="G10" s="62" t="s">
        <v>9</v>
      </c>
      <c r="H10" s="61" t="s">
        <v>10</v>
      </c>
      <c r="I10" s="61" t="s">
        <v>9</v>
      </c>
      <c r="J10" s="61" t="s">
        <v>10</v>
      </c>
      <c r="K10" s="61" t="s">
        <v>9</v>
      </c>
      <c r="L10" s="61" t="s">
        <v>10</v>
      </c>
      <c r="M10" s="61" t="s">
        <v>9</v>
      </c>
      <c r="N10" s="61" t="s">
        <v>10</v>
      </c>
      <c r="O10" s="133"/>
      <c r="P10" s="81"/>
    </row>
    <row r="11" spans="1:16" s="65" customFormat="1" ht="12" customHeight="1" thickBot="1">
      <c r="A11" s="140"/>
      <c r="B11" s="103"/>
      <c r="C11" s="63">
        <v>1</v>
      </c>
      <c r="D11" s="63">
        <v>2</v>
      </c>
      <c r="E11" s="63">
        <v>3</v>
      </c>
      <c r="F11" s="63" t="s">
        <v>50</v>
      </c>
      <c r="G11" s="63">
        <v>5</v>
      </c>
      <c r="H11" s="63" t="s">
        <v>38</v>
      </c>
      <c r="I11" s="63">
        <v>7</v>
      </c>
      <c r="J11" s="63" t="s">
        <v>39</v>
      </c>
      <c r="K11" s="63" t="s">
        <v>40</v>
      </c>
      <c r="L11" s="63" t="s">
        <v>41</v>
      </c>
      <c r="M11" s="63">
        <v>11</v>
      </c>
      <c r="N11" s="63" t="s">
        <v>42</v>
      </c>
      <c r="O11" s="64" t="s">
        <v>43</v>
      </c>
      <c r="P11" s="82"/>
    </row>
    <row r="12" spans="1:16" ht="18" customHeight="1">
      <c r="A12" s="19">
        <f>'[1]Catalogue'!$C10</f>
        <v>1</v>
      </c>
      <c r="B12" s="20" t="str">
        <f>IF($A12=0,"",VLOOKUP($A12,'[1]Catalogue'!$C:$H,5,0))</f>
        <v>دفتر الأنشطة للغة العربية</v>
      </c>
      <c r="C12" s="54">
        <f>IF($A12=0,"",VLOOKUP($A12,'[1]Catalogue'!$C:$H,4,0))</f>
        <v>150</v>
      </c>
      <c r="D12" s="55">
        <v>50</v>
      </c>
      <c r="E12" s="55">
        <v>6</v>
      </c>
      <c r="F12" s="56">
        <f>E12*C12</f>
        <v>900</v>
      </c>
      <c r="G12" s="55">
        <v>30</v>
      </c>
      <c r="H12" s="56">
        <f>G12*C12</f>
        <v>4500</v>
      </c>
      <c r="I12" s="55"/>
      <c r="J12" s="56">
        <v>0</v>
      </c>
      <c r="K12" s="55">
        <v>0</v>
      </c>
      <c r="L12" s="56">
        <v>0</v>
      </c>
      <c r="M12" s="55">
        <v>0</v>
      </c>
      <c r="N12" s="56">
        <f>M12*C12</f>
        <v>0</v>
      </c>
      <c r="O12" s="57">
        <f>D12-(E12+G12+M12)</f>
        <v>14</v>
      </c>
      <c r="P12" s="83">
        <v>1</v>
      </c>
    </row>
    <row r="13" spans="1:16" ht="18" customHeight="1">
      <c r="A13" s="19">
        <f>'[1]Catalogue'!$C11</f>
        <v>2</v>
      </c>
      <c r="B13" s="20" t="str">
        <f>IF($A13=0,"",VLOOKUP($A13,'[1]Catalogue'!$C:$H,5,0))</f>
        <v>دفتر الأنشطة للرياضيات</v>
      </c>
      <c r="C13" s="54">
        <f>IF($A13=0,"",VLOOKUP($A13,'[1]Catalogue'!$C:$H,4,0))</f>
        <v>150</v>
      </c>
      <c r="D13" s="55"/>
      <c r="E13" s="55"/>
      <c r="F13" s="56">
        <f aca="true" t="shared" si="0" ref="F13:F73">E13*C13</f>
        <v>0</v>
      </c>
      <c r="G13" s="55">
        <v>30</v>
      </c>
      <c r="H13" s="56">
        <f aca="true" t="shared" si="1" ref="H13:H66">G13*C13</f>
        <v>4500</v>
      </c>
      <c r="I13" s="55"/>
      <c r="J13" s="56">
        <v>0</v>
      </c>
      <c r="K13" s="55">
        <v>0</v>
      </c>
      <c r="L13" s="56">
        <v>0</v>
      </c>
      <c r="M13" s="55"/>
      <c r="N13" s="56">
        <f aca="true" t="shared" si="2" ref="N13:N66">M13*C13</f>
        <v>0</v>
      </c>
      <c r="O13" s="57">
        <f aca="true" t="shared" si="3" ref="O13:O66">D13-(E13+G13+M13)</f>
        <v>-30</v>
      </c>
      <c r="P13" s="83">
        <v>2</v>
      </c>
    </row>
    <row r="14" spans="1:16" ht="18" customHeight="1">
      <c r="A14" s="19">
        <f>'[1]Catalogue'!$C12</f>
        <v>101</v>
      </c>
      <c r="B14" s="20" t="str">
        <f>IF($A14=0,"",VLOOKUP($A14,'[1]Catalogue'!$C:$H,5,0))</f>
        <v>القــراءة العربية (الشهاب)</v>
      </c>
      <c r="C14" s="54">
        <f>IF($A14=0,"",VLOOKUP($A14,'[1]Catalogue'!$C:$H,4,0))</f>
        <v>250</v>
      </c>
      <c r="D14" s="55"/>
      <c r="E14" s="55"/>
      <c r="F14" s="56">
        <f t="shared" si="0"/>
        <v>0</v>
      </c>
      <c r="G14" s="55"/>
      <c r="H14" s="56">
        <f t="shared" si="1"/>
        <v>0</v>
      </c>
      <c r="I14" s="55"/>
      <c r="J14" s="56">
        <v>0</v>
      </c>
      <c r="K14" s="55">
        <v>0</v>
      </c>
      <c r="L14" s="56">
        <v>0</v>
      </c>
      <c r="M14" s="55"/>
      <c r="N14" s="56">
        <f t="shared" si="2"/>
        <v>0</v>
      </c>
      <c r="O14" s="57">
        <f t="shared" si="3"/>
        <v>0</v>
      </c>
      <c r="P14" s="83">
        <v>3</v>
      </c>
    </row>
    <row r="15" spans="1:16" ht="18" customHeight="1">
      <c r="A15" s="19" t="str">
        <f>'[1]Catalogue'!$C13</f>
        <v>102b</v>
      </c>
      <c r="B15" s="20" t="str">
        <f>IF($A15=0,"",VLOOKUP($A15,'[1]Catalogue'!$C:$H,5,0))</f>
        <v>الرياضيات (الشهاب)</v>
      </c>
      <c r="C15" s="54">
        <f>IF($A15=0,"",VLOOKUP($A15,'[1]Catalogue'!$C:$H,4,0))</f>
        <v>175</v>
      </c>
      <c r="D15" s="55"/>
      <c r="E15" s="55"/>
      <c r="F15" s="56">
        <f t="shared" si="0"/>
        <v>0</v>
      </c>
      <c r="G15" s="55"/>
      <c r="H15" s="56">
        <f t="shared" si="1"/>
        <v>0</v>
      </c>
      <c r="I15" s="55"/>
      <c r="J15" s="56">
        <v>0</v>
      </c>
      <c r="K15" s="55">
        <v>0</v>
      </c>
      <c r="L15" s="56">
        <v>0</v>
      </c>
      <c r="M15" s="55"/>
      <c r="N15" s="56">
        <f t="shared" si="2"/>
        <v>0</v>
      </c>
      <c r="O15" s="57">
        <f t="shared" si="3"/>
        <v>0</v>
      </c>
      <c r="P15" s="83">
        <v>4</v>
      </c>
    </row>
    <row r="16" spans="1:16" ht="18" customHeight="1">
      <c r="A16" s="19" t="str">
        <f>'[1]Catalogue'!$C14</f>
        <v>102h</v>
      </c>
      <c r="B16" s="20" t="str">
        <f>IF($A16=0,"",VLOOKUP($A16,'[1]Catalogue'!$C:$H,5,0))</f>
        <v>الرياضيات (قصبة)</v>
      </c>
      <c r="C16" s="54">
        <f>IF($A16=0,"",VLOOKUP($A16,'[1]Catalogue'!$C:$H,4,0))</f>
        <v>190</v>
      </c>
      <c r="D16" s="55"/>
      <c r="E16" s="55"/>
      <c r="F16" s="56">
        <f t="shared" si="0"/>
        <v>0</v>
      </c>
      <c r="G16" s="55"/>
      <c r="H16" s="56">
        <f t="shared" si="1"/>
        <v>0</v>
      </c>
      <c r="I16" s="55"/>
      <c r="J16" s="56">
        <v>0</v>
      </c>
      <c r="K16" s="55">
        <v>0</v>
      </c>
      <c r="L16" s="56">
        <v>0</v>
      </c>
      <c r="M16" s="55"/>
      <c r="N16" s="56">
        <f t="shared" si="2"/>
        <v>0</v>
      </c>
      <c r="O16" s="57">
        <f t="shared" si="3"/>
        <v>0</v>
      </c>
      <c r="P16" s="83">
        <v>5</v>
      </c>
    </row>
    <row r="17" spans="1:16" ht="18" customHeight="1">
      <c r="A17" s="19">
        <f>'[1]Catalogue'!$C15</f>
        <v>103</v>
      </c>
      <c r="B17" s="20" t="str">
        <f>IF($A17=0,"",VLOOKUP($A17,'[1]Catalogue'!$C:$H,5,0))</f>
        <v>دفترالتطبيق (الشهاب)</v>
      </c>
      <c r="C17" s="54">
        <f>IF($A17=0,"",VLOOKUP($A17,'[1]Catalogue'!$C:$H,4,0))</f>
        <v>120</v>
      </c>
      <c r="D17" s="55"/>
      <c r="E17" s="55"/>
      <c r="F17" s="56">
        <f t="shared" si="0"/>
        <v>0</v>
      </c>
      <c r="G17" s="55"/>
      <c r="H17" s="56">
        <f t="shared" si="1"/>
        <v>0</v>
      </c>
      <c r="I17" s="55"/>
      <c r="J17" s="56">
        <v>0</v>
      </c>
      <c r="K17" s="55">
        <v>0</v>
      </c>
      <c r="L17" s="56">
        <v>0</v>
      </c>
      <c r="M17" s="55"/>
      <c r="N17" s="56">
        <f t="shared" si="2"/>
        <v>0</v>
      </c>
      <c r="O17" s="57">
        <f t="shared" si="3"/>
        <v>0</v>
      </c>
      <c r="P17" s="83">
        <v>6</v>
      </c>
    </row>
    <row r="18" spans="1:16" ht="18" customHeight="1">
      <c r="A18" s="19">
        <f>'[1]Catalogue'!$C16</f>
        <v>104</v>
      </c>
      <c r="B18" s="20" t="str">
        <f>IF($A18=0,"",VLOOKUP($A18,'[1]Catalogue'!$C:$H,5,0))</f>
        <v>التربية  المدنية</v>
      </c>
      <c r="C18" s="54">
        <f>IF($A18=0,"",VLOOKUP($A18,'[1]Catalogue'!$C:$H,4,0))</f>
        <v>160</v>
      </c>
      <c r="D18" s="55"/>
      <c r="E18" s="55"/>
      <c r="F18" s="56">
        <f t="shared" si="0"/>
        <v>0</v>
      </c>
      <c r="G18" s="55"/>
      <c r="H18" s="56">
        <f t="shared" si="1"/>
        <v>0</v>
      </c>
      <c r="I18" s="55"/>
      <c r="J18" s="56">
        <v>0</v>
      </c>
      <c r="K18" s="55">
        <v>0</v>
      </c>
      <c r="L18" s="56">
        <v>0</v>
      </c>
      <c r="M18" s="55"/>
      <c r="N18" s="56">
        <f t="shared" si="2"/>
        <v>0</v>
      </c>
      <c r="O18" s="57">
        <f t="shared" si="3"/>
        <v>0</v>
      </c>
      <c r="P18" s="83">
        <v>7</v>
      </c>
    </row>
    <row r="19" spans="1:16" ht="18" customHeight="1">
      <c r="A19" s="19">
        <f>'[1]Catalogue'!$C17</f>
        <v>105</v>
      </c>
      <c r="B19" s="20" t="str">
        <f>IF($A19=0,"",VLOOKUP($A19,'[1]Catalogue'!$C:$H,5,0))</f>
        <v>التربية الإسلامية</v>
      </c>
      <c r="C19" s="54">
        <f>IF($A19=0,"",VLOOKUP($A19,'[1]Catalogue'!$C:$H,4,0))</f>
        <v>140</v>
      </c>
      <c r="D19" s="55"/>
      <c r="E19" s="55"/>
      <c r="F19" s="56">
        <f t="shared" si="0"/>
        <v>0</v>
      </c>
      <c r="G19" s="55"/>
      <c r="H19" s="56">
        <f t="shared" si="1"/>
        <v>0</v>
      </c>
      <c r="I19" s="55"/>
      <c r="J19" s="56">
        <v>0</v>
      </c>
      <c r="K19" s="55">
        <v>0</v>
      </c>
      <c r="L19" s="56">
        <v>0</v>
      </c>
      <c r="M19" s="55"/>
      <c r="N19" s="56">
        <f t="shared" si="2"/>
        <v>0</v>
      </c>
      <c r="O19" s="57">
        <f t="shared" si="3"/>
        <v>0</v>
      </c>
      <c r="P19" s="83">
        <v>8</v>
      </c>
    </row>
    <row r="20" spans="1:16" ht="18" customHeight="1">
      <c r="A20" s="19" t="str">
        <f>'[1]Catalogue'!$C18</f>
        <v>106b</v>
      </c>
      <c r="B20" s="20" t="str">
        <f>IF($A20=0,"",VLOOKUP($A20,'[1]Catalogue'!$C:$H,5,0))</f>
        <v>التربية العلمية والتكنولوجية (الشهاب)</v>
      </c>
      <c r="C20" s="54">
        <f>IF($A20=0,"",VLOOKUP($A20,'[1]Catalogue'!$C:$H,4,0))</f>
        <v>190</v>
      </c>
      <c r="D20" s="55"/>
      <c r="E20" s="55"/>
      <c r="F20" s="56">
        <f t="shared" si="0"/>
        <v>0</v>
      </c>
      <c r="G20" s="55"/>
      <c r="H20" s="56">
        <f t="shared" si="1"/>
        <v>0</v>
      </c>
      <c r="I20" s="55"/>
      <c r="J20" s="56">
        <v>0</v>
      </c>
      <c r="K20" s="55">
        <v>0</v>
      </c>
      <c r="L20" s="56">
        <v>0</v>
      </c>
      <c r="M20" s="55"/>
      <c r="N20" s="56">
        <f t="shared" si="2"/>
        <v>0</v>
      </c>
      <c r="O20" s="57">
        <f t="shared" si="3"/>
        <v>0</v>
      </c>
      <c r="P20" s="83">
        <v>9</v>
      </c>
    </row>
    <row r="21" spans="1:16" ht="18" customHeight="1">
      <c r="A21" s="19" t="str">
        <f>'[1]Catalogue'!$C19</f>
        <v>106h</v>
      </c>
      <c r="B21" s="20" t="str">
        <f>IF($A21=0,"",VLOOKUP($A21,'[1]Catalogue'!$C:$H,5,0))</f>
        <v>التربية العلمية والتكنولوجية (قصبة)</v>
      </c>
      <c r="C21" s="54">
        <f>IF($A21=0,"",VLOOKUP($A21,'[1]Catalogue'!$C:$H,4,0))</f>
        <v>190</v>
      </c>
      <c r="D21" s="55"/>
      <c r="E21" s="55"/>
      <c r="F21" s="56">
        <f t="shared" si="0"/>
        <v>0</v>
      </c>
      <c r="G21" s="55"/>
      <c r="H21" s="56">
        <f t="shared" si="1"/>
        <v>0</v>
      </c>
      <c r="I21" s="55"/>
      <c r="J21" s="56">
        <v>0</v>
      </c>
      <c r="K21" s="55">
        <v>0</v>
      </c>
      <c r="L21" s="56">
        <v>0</v>
      </c>
      <c r="M21" s="55"/>
      <c r="N21" s="56">
        <f t="shared" si="2"/>
        <v>0</v>
      </c>
      <c r="O21" s="57">
        <f t="shared" si="3"/>
        <v>0</v>
      </c>
      <c r="P21" s="83">
        <v>10</v>
      </c>
    </row>
    <row r="22" spans="1:16" ht="18" customHeight="1">
      <c r="A22" s="19">
        <f>'[1]Catalogue'!$C20</f>
        <v>201</v>
      </c>
      <c r="B22" s="20" t="str">
        <f>IF($A22=0,"",VLOOKUP($A22,'[1]Catalogue'!$C:$H,5,0))</f>
        <v>القراءة العربية</v>
      </c>
      <c r="C22" s="54">
        <f>IF($A22=0,"",VLOOKUP($A22,'[1]Catalogue'!$C:$H,4,0))</f>
        <v>240</v>
      </c>
      <c r="D22" s="55"/>
      <c r="E22" s="55"/>
      <c r="F22" s="56">
        <f t="shared" si="0"/>
        <v>0</v>
      </c>
      <c r="G22" s="55"/>
      <c r="H22" s="56">
        <f t="shared" si="1"/>
        <v>0</v>
      </c>
      <c r="I22" s="55"/>
      <c r="J22" s="56">
        <v>0</v>
      </c>
      <c r="K22" s="55">
        <v>0</v>
      </c>
      <c r="L22" s="56">
        <v>0</v>
      </c>
      <c r="M22" s="55"/>
      <c r="N22" s="56">
        <f t="shared" si="2"/>
        <v>0</v>
      </c>
      <c r="O22" s="57">
        <f t="shared" si="3"/>
        <v>0</v>
      </c>
      <c r="P22" s="83">
        <v>11</v>
      </c>
    </row>
    <row r="23" spans="1:16" ht="18" customHeight="1">
      <c r="A23" s="19" t="str">
        <f>'[1]Catalogue'!$C21</f>
        <v>201-1</v>
      </c>
      <c r="B23" s="20" t="str">
        <f>IF($A23=0,"",VLOOKUP($A23,'[1]Catalogue'!$C:$H,5,0))</f>
        <v>القراءة العربية ج1</v>
      </c>
      <c r="C23" s="54">
        <f>IF($A23=0,"",VLOOKUP($A23,'[1]Catalogue'!$C:$H,4,0))</f>
        <v>120</v>
      </c>
      <c r="D23" s="55"/>
      <c r="E23" s="55"/>
      <c r="F23" s="56">
        <f t="shared" si="0"/>
        <v>0</v>
      </c>
      <c r="G23" s="55"/>
      <c r="H23" s="56">
        <f t="shared" si="1"/>
        <v>0</v>
      </c>
      <c r="I23" s="55"/>
      <c r="J23" s="56">
        <v>0</v>
      </c>
      <c r="K23" s="55">
        <v>0</v>
      </c>
      <c r="L23" s="56">
        <v>0</v>
      </c>
      <c r="M23" s="55"/>
      <c r="N23" s="56">
        <f t="shared" si="2"/>
        <v>0</v>
      </c>
      <c r="O23" s="57">
        <f t="shared" si="3"/>
        <v>0</v>
      </c>
      <c r="P23" s="83">
        <v>12</v>
      </c>
    </row>
    <row r="24" spans="1:16" ht="18" customHeight="1">
      <c r="A24" s="19">
        <f>'[1]Catalogue'!$C22</f>
        <v>210</v>
      </c>
      <c r="B24" s="20" t="str">
        <f>IF($A24=0,"",VLOOKUP($A24,'[1]Catalogue'!$C:$H,5,0))</f>
        <v>القراءة العربية ج2</v>
      </c>
      <c r="C24" s="54">
        <f>IF($A24=0,"",VLOOKUP($A24,'[1]Catalogue'!$C:$H,4,0))</f>
        <v>120</v>
      </c>
      <c r="D24" s="55"/>
      <c r="E24" s="55"/>
      <c r="F24" s="56">
        <f t="shared" si="0"/>
        <v>0</v>
      </c>
      <c r="G24" s="55"/>
      <c r="H24" s="56">
        <f t="shared" si="1"/>
        <v>0</v>
      </c>
      <c r="I24" s="55"/>
      <c r="J24" s="56">
        <v>0</v>
      </c>
      <c r="K24" s="55">
        <v>0</v>
      </c>
      <c r="L24" s="56">
        <v>0</v>
      </c>
      <c r="M24" s="55"/>
      <c r="N24" s="56">
        <f t="shared" si="2"/>
        <v>0</v>
      </c>
      <c r="O24" s="57">
        <f t="shared" si="3"/>
        <v>0</v>
      </c>
      <c r="P24" s="83">
        <v>13</v>
      </c>
    </row>
    <row r="25" spans="1:16" ht="18" customHeight="1">
      <c r="A25" s="19">
        <f>'[1]Catalogue'!$C23</f>
        <v>202</v>
      </c>
      <c r="B25" s="20" t="str">
        <f>IF($A25=0,"",VLOOKUP($A25,'[1]Catalogue'!$C:$H,5,0))</f>
        <v>الرياضيات</v>
      </c>
      <c r="C25" s="54">
        <f>IF($A25=0,"",VLOOKUP($A25,'[1]Catalogue'!$C:$H,4,0))</f>
        <v>180</v>
      </c>
      <c r="D25" s="55"/>
      <c r="E25" s="55"/>
      <c r="F25" s="56">
        <f t="shared" si="0"/>
        <v>0</v>
      </c>
      <c r="G25" s="55"/>
      <c r="H25" s="56">
        <f t="shared" si="1"/>
        <v>0</v>
      </c>
      <c r="I25" s="55"/>
      <c r="J25" s="56">
        <v>0</v>
      </c>
      <c r="K25" s="55">
        <v>0</v>
      </c>
      <c r="L25" s="56">
        <v>0</v>
      </c>
      <c r="M25" s="55"/>
      <c r="N25" s="56">
        <f t="shared" si="2"/>
        <v>0</v>
      </c>
      <c r="O25" s="57">
        <f t="shared" si="3"/>
        <v>0</v>
      </c>
      <c r="P25" s="83">
        <v>14</v>
      </c>
    </row>
    <row r="26" spans="1:16" ht="18" customHeight="1">
      <c r="A26" s="19">
        <f>'[1]Catalogue'!$C24</f>
        <v>203</v>
      </c>
      <c r="B26" s="20" t="str">
        <f>IF($A26=0,"",VLOOKUP($A26,'[1]Catalogue'!$C:$H,5,0))</f>
        <v>ذفتر التطبيق اللغة العربية </v>
      </c>
      <c r="C26" s="54">
        <f>IF($A26=0,"",VLOOKUP($A26,'[1]Catalogue'!$C:$H,4,0))</f>
        <v>180</v>
      </c>
      <c r="D26" s="55"/>
      <c r="E26" s="55"/>
      <c r="F26" s="56">
        <f t="shared" si="0"/>
        <v>0</v>
      </c>
      <c r="G26" s="55"/>
      <c r="H26" s="56">
        <f t="shared" si="1"/>
        <v>0</v>
      </c>
      <c r="I26" s="55"/>
      <c r="J26" s="56">
        <v>0</v>
      </c>
      <c r="K26" s="55">
        <v>0</v>
      </c>
      <c r="L26" s="56">
        <v>0</v>
      </c>
      <c r="M26" s="55"/>
      <c r="N26" s="56">
        <f t="shared" si="2"/>
        <v>0</v>
      </c>
      <c r="O26" s="57">
        <f t="shared" si="3"/>
        <v>0</v>
      </c>
      <c r="P26" s="83">
        <v>15</v>
      </c>
    </row>
    <row r="27" spans="1:16" ht="18" customHeight="1">
      <c r="A27" s="19">
        <f>'[1]Catalogue'!$C25</f>
        <v>204</v>
      </c>
      <c r="B27" s="20" t="str">
        <f>IF($A27=0,"",VLOOKUP($A27,'[1]Catalogue'!$C:$H,5,0))</f>
        <v>التربية المدنية</v>
      </c>
      <c r="C27" s="54">
        <f>IF($A27=0,"",VLOOKUP($A27,'[1]Catalogue'!$C:$H,4,0))</f>
        <v>90</v>
      </c>
      <c r="D27" s="55"/>
      <c r="E27" s="55"/>
      <c r="F27" s="56">
        <f t="shared" si="0"/>
        <v>0</v>
      </c>
      <c r="G27" s="55"/>
      <c r="H27" s="56">
        <f t="shared" si="1"/>
        <v>0</v>
      </c>
      <c r="I27" s="55"/>
      <c r="J27" s="56">
        <v>0</v>
      </c>
      <c r="K27" s="55">
        <v>0</v>
      </c>
      <c r="L27" s="56">
        <v>0</v>
      </c>
      <c r="M27" s="55"/>
      <c r="N27" s="56">
        <f t="shared" si="2"/>
        <v>0</v>
      </c>
      <c r="O27" s="57">
        <f t="shared" si="3"/>
        <v>0</v>
      </c>
      <c r="P27" s="83">
        <v>16</v>
      </c>
    </row>
    <row r="28" spans="1:16" ht="18" customHeight="1">
      <c r="A28" s="19">
        <f>'[1]Catalogue'!$C26</f>
        <v>205</v>
      </c>
      <c r="B28" s="20" t="str">
        <f>IF($A28=0,"",VLOOKUP($A28,'[1]Catalogue'!$C:$H,5,0))</f>
        <v>التربية الإسلامية</v>
      </c>
      <c r="C28" s="54">
        <f>IF($A28=0,"",VLOOKUP($A28,'[1]Catalogue'!$C:$H,4,0))</f>
        <v>120</v>
      </c>
      <c r="D28" s="55"/>
      <c r="E28" s="55"/>
      <c r="F28" s="56">
        <f t="shared" si="0"/>
        <v>0</v>
      </c>
      <c r="G28" s="55"/>
      <c r="H28" s="56">
        <f t="shared" si="1"/>
        <v>0</v>
      </c>
      <c r="I28" s="55"/>
      <c r="J28" s="56">
        <v>0</v>
      </c>
      <c r="K28" s="55">
        <v>0</v>
      </c>
      <c r="L28" s="56">
        <v>0</v>
      </c>
      <c r="M28" s="55"/>
      <c r="N28" s="56">
        <f t="shared" si="2"/>
        <v>0</v>
      </c>
      <c r="O28" s="57">
        <f t="shared" si="3"/>
        <v>0</v>
      </c>
      <c r="P28" s="83">
        <v>17</v>
      </c>
    </row>
    <row r="29" spans="1:16" ht="18" customHeight="1">
      <c r="A29" s="19">
        <f>'[1]Catalogue'!$C27</f>
        <v>207</v>
      </c>
      <c r="B29" s="20" t="str">
        <f>IF($A29=0,"",VLOOKUP($A29,'[1]Catalogue'!$C:$H,5,0))</f>
        <v>التربية العلمية والتكنولوجية</v>
      </c>
      <c r="C29" s="54">
        <f>IF($A29=0,"",VLOOKUP($A29,'[1]Catalogue'!$C:$H,4,0))</f>
        <v>120</v>
      </c>
      <c r="D29" s="55"/>
      <c r="E29" s="55"/>
      <c r="F29" s="56">
        <f t="shared" si="0"/>
        <v>0</v>
      </c>
      <c r="G29" s="55"/>
      <c r="H29" s="56">
        <f t="shared" si="1"/>
        <v>0</v>
      </c>
      <c r="I29" s="55"/>
      <c r="J29" s="56">
        <v>0</v>
      </c>
      <c r="K29" s="55">
        <v>0</v>
      </c>
      <c r="L29" s="56">
        <v>0</v>
      </c>
      <c r="M29" s="55"/>
      <c r="N29" s="56">
        <f t="shared" si="2"/>
        <v>0</v>
      </c>
      <c r="O29" s="57">
        <f t="shared" si="3"/>
        <v>0</v>
      </c>
      <c r="P29" s="83">
        <v>18</v>
      </c>
    </row>
    <row r="30" spans="1:16" ht="18" customHeight="1">
      <c r="A30" s="19">
        <f>'[1]Catalogue'!$C28</f>
        <v>208</v>
      </c>
      <c r="B30" s="20" t="str">
        <f>IF($A30=0,"",VLOOKUP($A30,'[1]Catalogue'!$C:$H,5,0))</f>
        <v>دفتر التطبيق التربية العلمية والتكنولوجية</v>
      </c>
      <c r="C30" s="54">
        <f>IF($A30=0,"",VLOOKUP($A30,'[1]Catalogue'!$C:$H,4,0))</f>
        <v>180</v>
      </c>
      <c r="D30" s="55"/>
      <c r="E30" s="55"/>
      <c r="F30" s="56">
        <f t="shared" si="0"/>
        <v>0</v>
      </c>
      <c r="G30" s="55"/>
      <c r="H30" s="56">
        <f t="shared" si="1"/>
        <v>0</v>
      </c>
      <c r="I30" s="55"/>
      <c r="J30" s="56">
        <v>0</v>
      </c>
      <c r="K30" s="55">
        <v>0</v>
      </c>
      <c r="L30" s="56">
        <v>0</v>
      </c>
      <c r="M30" s="55"/>
      <c r="N30" s="56">
        <f t="shared" si="2"/>
        <v>0</v>
      </c>
      <c r="O30" s="57">
        <f t="shared" si="3"/>
        <v>0</v>
      </c>
      <c r="P30" s="83">
        <v>19</v>
      </c>
    </row>
    <row r="31" spans="1:16" ht="18" customHeight="1">
      <c r="A31" s="19">
        <f>'[1]Catalogue'!$C29</f>
        <v>301</v>
      </c>
      <c r="B31" s="20" t="str">
        <f>IF($A31=0,"",VLOOKUP($A31,'[1]Catalogue'!$C:$H,5,0))</f>
        <v>القـراءة العربية</v>
      </c>
      <c r="C31" s="54">
        <f>IF($A31=0,"",VLOOKUP($A31,'[1]Catalogue'!$C:$H,4,0))</f>
        <v>240</v>
      </c>
      <c r="D31" s="55"/>
      <c r="E31" s="55"/>
      <c r="F31" s="56">
        <f t="shared" si="0"/>
        <v>0</v>
      </c>
      <c r="G31" s="55"/>
      <c r="H31" s="56">
        <f t="shared" si="1"/>
        <v>0</v>
      </c>
      <c r="I31" s="55"/>
      <c r="J31" s="56">
        <v>0</v>
      </c>
      <c r="K31" s="55">
        <v>0</v>
      </c>
      <c r="L31" s="56">
        <v>0</v>
      </c>
      <c r="M31" s="55"/>
      <c r="N31" s="56">
        <f t="shared" si="2"/>
        <v>0</v>
      </c>
      <c r="O31" s="57">
        <f t="shared" si="3"/>
        <v>0</v>
      </c>
      <c r="P31" s="83">
        <v>20</v>
      </c>
    </row>
    <row r="32" spans="1:16" ht="18" customHeight="1">
      <c r="A32" s="19">
        <f>'[1]Catalogue'!$C30</f>
        <v>302</v>
      </c>
      <c r="B32" s="20" t="str">
        <f>IF($A32=0,"",VLOOKUP($A32,'[1]Catalogue'!$C:$H,5,0))</f>
        <v>الرياضيات</v>
      </c>
      <c r="C32" s="54">
        <f>IF($A32=0,"",VLOOKUP($A32,'[1]Catalogue'!$C:$H,4,0))</f>
        <v>210</v>
      </c>
      <c r="D32" s="55"/>
      <c r="E32" s="55"/>
      <c r="F32" s="56">
        <f t="shared" si="0"/>
        <v>0</v>
      </c>
      <c r="G32" s="55"/>
      <c r="H32" s="56">
        <f t="shared" si="1"/>
        <v>0</v>
      </c>
      <c r="I32" s="55"/>
      <c r="J32" s="56">
        <v>0</v>
      </c>
      <c r="K32" s="55">
        <v>0</v>
      </c>
      <c r="L32" s="56">
        <v>0</v>
      </c>
      <c r="M32" s="55"/>
      <c r="N32" s="56">
        <f t="shared" si="2"/>
        <v>0</v>
      </c>
      <c r="O32" s="57">
        <f t="shared" si="3"/>
        <v>0</v>
      </c>
      <c r="P32" s="83">
        <v>21</v>
      </c>
    </row>
    <row r="33" spans="1:16" ht="18" customHeight="1">
      <c r="A33" s="19">
        <f>'[1]Catalogue'!$C31</f>
        <v>303</v>
      </c>
      <c r="B33" s="20" t="str">
        <f>IF($A33=0,"",VLOOKUP($A33,'[1]Catalogue'!$C:$H,5,0))</f>
        <v>دفتر التطبيق اللغة العربية</v>
      </c>
      <c r="C33" s="54">
        <f>IF($A33=0,"",VLOOKUP($A33,'[1]Catalogue'!$C:$H,4,0))</f>
        <v>150</v>
      </c>
      <c r="D33" s="55"/>
      <c r="E33" s="55"/>
      <c r="F33" s="56">
        <f t="shared" si="0"/>
        <v>0</v>
      </c>
      <c r="G33" s="55"/>
      <c r="H33" s="56">
        <f t="shared" si="1"/>
        <v>0</v>
      </c>
      <c r="I33" s="55"/>
      <c r="J33" s="56">
        <v>0</v>
      </c>
      <c r="K33" s="55">
        <v>0</v>
      </c>
      <c r="L33" s="56">
        <v>0</v>
      </c>
      <c r="M33" s="55"/>
      <c r="N33" s="56">
        <f t="shared" si="2"/>
        <v>0</v>
      </c>
      <c r="O33" s="57">
        <f t="shared" si="3"/>
        <v>0</v>
      </c>
      <c r="P33" s="83">
        <v>22</v>
      </c>
    </row>
    <row r="34" spans="1:16" ht="18" customHeight="1">
      <c r="A34" s="19">
        <f>'[1]Catalogue'!$C32</f>
        <v>304</v>
      </c>
      <c r="B34" s="20" t="str">
        <f>IF($A34=0,"",VLOOKUP($A34,'[1]Catalogue'!$C:$H,5,0))</f>
        <v>التربية المدنية </v>
      </c>
      <c r="C34" s="54">
        <f>IF($A34=0,"",VLOOKUP($A34,'[1]Catalogue'!$C:$H,4,0))</f>
        <v>170</v>
      </c>
      <c r="D34" s="55"/>
      <c r="E34" s="55"/>
      <c r="F34" s="56">
        <f t="shared" si="0"/>
        <v>0</v>
      </c>
      <c r="G34" s="55"/>
      <c r="H34" s="56">
        <f t="shared" si="1"/>
        <v>0</v>
      </c>
      <c r="I34" s="55"/>
      <c r="J34" s="56">
        <v>0</v>
      </c>
      <c r="K34" s="55">
        <v>0</v>
      </c>
      <c r="L34" s="56">
        <v>0</v>
      </c>
      <c r="M34" s="55"/>
      <c r="N34" s="56">
        <f t="shared" si="2"/>
        <v>0</v>
      </c>
      <c r="O34" s="57">
        <f t="shared" si="3"/>
        <v>0</v>
      </c>
      <c r="P34" s="83">
        <v>23</v>
      </c>
    </row>
    <row r="35" spans="1:16" ht="18" customHeight="1">
      <c r="A35" s="19">
        <f>'[1]Catalogue'!$C33</f>
        <v>305</v>
      </c>
      <c r="B35" s="20" t="str">
        <f>IF($A35=0,"",VLOOKUP($A35,'[1]Catalogue'!$C:$H,5,0))</f>
        <v>التربية الاسلامية</v>
      </c>
      <c r="C35" s="54">
        <f>IF($A35=0,"",VLOOKUP($A35,'[1]Catalogue'!$C:$H,4,0))</f>
        <v>150</v>
      </c>
      <c r="D35" s="55"/>
      <c r="E35" s="55"/>
      <c r="F35" s="56">
        <f t="shared" si="0"/>
        <v>0</v>
      </c>
      <c r="G35" s="55"/>
      <c r="H35" s="56">
        <f t="shared" si="1"/>
        <v>0</v>
      </c>
      <c r="I35" s="55"/>
      <c r="J35" s="56">
        <v>0</v>
      </c>
      <c r="K35" s="55">
        <v>0</v>
      </c>
      <c r="L35" s="56">
        <v>0</v>
      </c>
      <c r="M35" s="55"/>
      <c r="N35" s="56">
        <f t="shared" si="2"/>
        <v>0</v>
      </c>
      <c r="O35" s="57">
        <f t="shared" si="3"/>
        <v>0</v>
      </c>
      <c r="P35" s="83">
        <v>24</v>
      </c>
    </row>
    <row r="36" spans="1:16" ht="18" customHeight="1">
      <c r="A36" s="19">
        <f>'[1]Catalogue'!$C34</f>
        <v>306</v>
      </c>
      <c r="B36" s="20" t="str">
        <f>IF($A36=0,"",VLOOKUP($A36,'[1]Catalogue'!$C:$H,5,0))</f>
        <v>الفرنسية </v>
      </c>
      <c r="C36" s="54">
        <f>IF($A36=0,"",VLOOKUP($A36,'[1]Catalogue'!$C:$H,4,0))</f>
        <v>180</v>
      </c>
      <c r="D36" s="55"/>
      <c r="E36" s="55"/>
      <c r="F36" s="56">
        <f t="shared" si="0"/>
        <v>0</v>
      </c>
      <c r="G36" s="55"/>
      <c r="H36" s="56">
        <f t="shared" si="1"/>
        <v>0</v>
      </c>
      <c r="I36" s="55"/>
      <c r="J36" s="56">
        <v>0</v>
      </c>
      <c r="K36" s="55">
        <v>0</v>
      </c>
      <c r="L36" s="56">
        <v>0</v>
      </c>
      <c r="M36" s="55"/>
      <c r="N36" s="56">
        <f t="shared" si="2"/>
        <v>0</v>
      </c>
      <c r="O36" s="57">
        <f t="shared" si="3"/>
        <v>0</v>
      </c>
      <c r="P36" s="83">
        <v>25</v>
      </c>
    </row>
    <row r="37" spans="1:16" ht="18" customHeight="1">
      <c r="A37" s="19">
        <f>'[1]Catalogue'!$C35</f>
        <v>307</v>
      </c>
      <c r="B37" s="20" t="str">
        <f>IF($A37=0,"",VLOOKUP($A37,'[1]Catalogue'!$C:$H,5,0))</f>
        <v>التربية العلمية والتكنولوجية</v>
      </c>
      <c r="C37" s="54">
        <f>IF($A37=0,"",VLOOKUP($A37,'[1]Catalogue'!$C:$H,4,0))</f>
        <v>210</v>
      </c>
      <c r="D37" s="55"/>
      <c r="E37" s="55"/>
      <c r="F37" s="56">
        <f t="shared" si="0"/>
        <v>0</v>
      </c>
      <c r="G37" s="55"/>
      <c r="H37" s="56">
        <f t="shared" si="1"/>
        <v>0</v>
      </c>
      <c r="I37" s="55"/>
      <c r="J37" s="56">
        <v>0</v>
      </c>
      <c r="K37" s="55">
        <v>0</v>
      </c>
      <c r="L37" s="56">
        <v>0</v>
      </c>
      <c r="M37" s="55"/>
      <c r="N37" s="56">
        <f t="shared" si="2"/>
        <v>0</v>
      </c>
      <c r="O37" s="57">
        <f t="shared" si="3"/>
        <v>0</v>
      </c>
      <c r="P37" s="83">
        <v>26</v>
      </c>
    </row>
    <row r="38" spans="1:16" ht="18" customHeight="1">
      <c r="A38" s="19">
        <f>'[1]Catalogue'!$C36</f>
        <v>308</v>
      </c>
      <c r="B38" s="20" t="str">
        <f>IF($A38=0,"",VLOOKUP($A38,'[1]Catalogue'!$C:$H,5,0))</f>
        <v>التاريخ</v>
      </c>
      <c r="C38" s="54">
        <f>IF($A38=0,"",VLOOKUP($A38,'[1]Catalogue'!$C:$H,4,0))</f>
        <v>170</v>
      </c>
      <c r="D38" s="55"/>
      <c r="E38" s="55"/>
      <c r="F38" s="56">
        <f t="shared" si="0"/>
        <v>0</v>
      </c>
      <c r="G38" s="55"/>
      <c r="H38" s="56">
        <f t="shared" si="1"/>
        <v>0</v>
      </c>
      <c r="I38" s="55"/>
      <c r="J38" s="56">
        <v>0</v>
      </c>
      <c r="K38" s="55">
        <v>0</v>
      </c>
      <c r="L38" s="56">
        <v>0</v>
      </c>
      <c r="M38" s="55"/>
      <c r="N38" s="56">
        <f t="shared" si="2"/>
        <v>0</v>
      </c>
      <c r="O38" s="57">
        <f t="shared" si="3"/>
        <v>0</v>
      </c>
      <c r="P38" s="83">
        <v>27</v>
      </c>
    </row>
    <row r="39" spans="1:16" ht="18" customHeight="1">
      <c r="A39" s="19">
        <f>'[1]Catalogue'!$C37</f>
        <v>309</v>
      </c>
      <c r="B39" s="20" t="str">
        <f>IF($A39=0,"",VLOOKUP($A39,'[1]Catalogue'!$C:$H,5,0))</f>
        <v>الجغرافيا</v>
      </c>
      <c r="C39" s="54">
        <f>IF($A39=0,"",VLOOKUP($A39,'[1]Catalogue'!$C:$H,4,0))</f>
        <v>160</v>
      </c>
      <c r="D39" s="55"/>
      <c r="E39" s="55"/>
      <c r="F39" s="56">
        <f t="shared" si="0"/>
        <v>0</v>
      </c>
      <c r="G39" s="55"/>
      <c r="H39" s="56">
        <f t="shared" si="1"/>
        <v>0</v>
      </c>
      <c r="I39" s="55"/>
      <c r="J39" s="56">
        <v>0</v>
      </c>
      <c r="K39" s="55">
        <v>0</v>
      </c>
      <c r="L39" s="56">
        <v>0</v>
      </c>
      <c r="M39" s="55"/>
      <c r="N39" s="56">
        <f t="shared" si="2"/>
        <v>0</v>
      </c>
      <c r="O39" s="57">
        <f t="shared" si="3"/>
        <v>0</v>
      </c>
      <c r="P39" s="83">
        <v>28</v>
      </c>
    </row>
    <row r="40" spans="1:16" ht="18" customHeight="1">
      <c r="A40" s="19">
        <f>'[1]Catalogue'!$C38</f>
        <v>310</v>
      </c>
      <c r="B40" s="20" t="str">
        <f>IF($A40=0,"",VLOOKUP($A40,'[1]Catalogue'!$C:$H,5,0))</f>
        <v>دفتر التطبيق الرياضيات</v>
      </c>
      <c r="C40" s="54">
        <f>IF($A40=0,"",VLOOKUP($A40,'[1]Catalogue'!$C:$H,4,0))</f>
        <v>150</v>
      </c>
      <c r="D40" s="55"/>
      <c r="E40" s="55"/>
      <c r="F40" s="56">
        <f t="shared" si="0"/>
        <v>0</v>
      </c>
      <c r="G40" s="55"/>
      <c r="H40" s="56">
        <f t="shared" si="1"/>
        <v>0</v>
      </c>
      <c r="I40" s="55"/>
      <c r="J40" s="56">
        <v>0</v>
      </c>
      <c r="K40" s="55">
        <v>0</v>
      </c>
      <c r="L40" s="56">
        <v>0</v>
      </c>
      <c r="M40" s="55"/>
      <c r="N40" s="56">
        <f t="shared" si="2"/>
        <v>0</v>
      </c>
      <c r="O40" s="57">
        <f t="shared" si="3"/>
        <v>0</v>
      </c>
      <c r="P40" s="83">
        <v>29</v>
      </c>
    </row>
    <row r="41" spans="1:16" ht="18" customHeight="1">
      <c r="A41" s="19" t="str">
        <f>'[1]Catalogue'!$C39</f>
        <v>309-1</v>
      </c>
      <c r="B41" s="20" t="str">
        <f>IF($A41=0,"",VLOOKUP($A41,'[1]Catalogue'!$C:$H,5,0))</f>
        <v>ملحق لكتاب الجغرافيا سنة 3 إبتدائي</v>
      </c>
      <c r="C41" s="54">
        <f>IF($A41=0,"",VLOOKUP($A41,'[1]Catalogue'!$C:$H,4,0))</f>
        <v>20</v>
      </c>
      <c r="D41" s="55"/>
      <c r="E41" s="55"/>
      <c r="F41" s="56">
        <f t="shared" si="0"/>
        <v>0</v>
      </c>
      <c r="G41" s="55"/>
      <c r="H41" s="56">
        <f t="shared" si="1"/>
        <v>0</v>
      </c>
      <c r="I41" s="55"/>
      <c r="J41" s="56">
        <v>0</v>
      </c>
      <c r="K41" s="55">
        <v>0</v>
      </c>
      <c r="L41" s="56">
        <v>0</v>
      </c>
      <c r="M41" s="55"/>
      <c r="N41" s="56">
        <f t="shared" si="2"/>
        <v>0</v>
      </c>
      <c r="O41" s="57">
        <f t="shared" si="3"/>
        <v>0</v>
      </c>
      <c r="P41" s="83">
        <v>30</v>
      </c>
    </row>
    <row r="42" spans="1:16" ht="18" customHeight="1">
      <c r="A42" s="19" t="str">
        <f>'[1]Catalogue'!$C40</f>
        <v>309-11</v>
      </c>
      <c r="B42" s="20" t="str">
        <f>IF($A42=0,"",VLOOKUP($A42,'[1]Catalogue'!$C:$H,5,0))</f>
        <v>الجغرافيا</v>
      </c>
      <c r="C42" s="54">
        <f>IF($A42=0,"",VLOOKUP($A42,'[1]Catalogue'!$C:$H,4,0))</f>
        <v>160</v>
      </c>
      <c r="D42" s="55"/>
      <c r="E42" s="55"/>
      <c r="F42" s="56">
        <f t="shared" si="0"/>
        <v>0</v>
      </c>
      <c r="G42" s="55"/>
      <c r="H42" s="56">
        <f t="shared" si="1"/>
        <v>0</v>
      </c>
      <c r="I42" s="55"/>
      <c r="J42" s="56">
        <v>0</v>
      </c>
      <c r="K42" s="55">
        <v>0</v>
      </c>
      <c r="L42" s="56">
        <v>0</v>
      </c>
      <c r="M42" s="55"/>
      <c r="N42" s="56">
        <f t="shared" si="2"/>
        <v>0</v>
      </c>
      <c r="O42" s="57">
        <f t="shared" si="3"/>
        <v>0</v>
      </c>
      <c r="P42" s="83">
        <v>31</v>
      </c>
    </row>
    <row r="43" spans="1:16" ht="18" customHeight="1">
      <c r="A43" s="19">
        <f>'[1]Catalogue'!$C41</f>
        <v>401</v>
      </c>
      <c r="B43" s="20" t="str">
        <f>IF($A43=0,"",VLOOKUP($A43,'[1]Catalogue'!$C:$H,5,0))</f>
        <v>القراءة العربية</v>
      </c>
      <c r="C43" s="54">
        <f>IF($A43=0,"",VLOOKUP($A43,'[1]Catalogue'!$C:$H,4,0))</f>
        <v>240</v>
      </c>
      <c r="D43" s="55"/>
      <c r="E43" s="55"/>
      <c r="F43" s="56">
        <f t="shared" si="0"/>
        <v>0</v>
      </c>
      <c r="G43" s="55"/>
      <c r="H43" s="56">
        <f t="shared" si="1"/>
        <v>0</v>
      </c>
      <c r="I43" s="55"/>
      <c r="J43" s="56">
        <v>0</v>
      </c>
      <c r="K43" s="55">
        <v>0</v>
      </c>
      <c r="L43" s="56">
        <v>0</v>
      </c>
      <c r="M43" s="55"/>
      <c r="N43" s="56">
        <f t="shared" si="2"/>
        <v>0</v>
      </c>
      <c r="O43" s="57">
        <f t="shared" si="3"/>
        <v>0</v>
      </c>
      <c r="P43" s="83">
        <v>32</v>
      </c>
    </row>
    <row r="44" spans="1:16" ht="18" customHeight="1">
      <c r="A44" s="19">
        <f>'[1]Catalogue'!$C42</f>
        <v>402</v>
      </c>
      <c r="B44" s="20" t="str">
        <f>IF($A44=0,"",VLOOKUP($A44,'[1]Catalogue'!$C:$H,5,0))</f>
        <v>الرياضيات</v>
      </c>
      <c r="C44" s="54">
        <f>IF($A44=0,"",VLOOKUP($A44,'[1]Catalogue'!$C:$H,4,0))</f>
        <v>210</v>
      </c>
      <c r="D44" s="55"/>
      <c r="E44" s="55"/>
      <c r="F44" s="56">
        <f t="shared" si="0"/>
        <v>0</v>
      </c>
      <c r="G44" s="55"/>
      <c r="H44" s="56">
        <f t="shared" si="1"/>
        <v>0</v>
      </c>
      <c r="I44" s="55"/>
      <c r="J44" s="56">
        <v>0</v>
      </c>
      <c r="K44" s="55">
        <v>0</v>
      </c>
      <c r="L44" s="56">
        <v>0</v>
      </c>
      <c r="M44" s="55"/>
      <c r="N44" s="56">
        <f t="shared" si="2"/>
        <v>0</v>
      </c>
      <c r="O44" s="57">
        <f t="shared" si="3"/>
        <v>0</v>
      </c>
      <c r="P44" s="83">
        <v>33</v>
      </c>
    </row>
    <row r="45" spans="1:16" ht="18" customHeight="1">
      <c r="A45" s="19">
        <f>'[1]Catalogue'!$C43</f>
        <v>403</v>
      </c>
      <c r="B45" s="20" t="str">
        <f>IF($A45=0,"",VLOOKUP($A45,'[1]Catalogue'!$C:$H,5,0))</f>
        <v>التربية العلمية والتكنولوجية</v>
      </c>
      <c r="C45" s="54">
        <f>IF($A45=0,"",VLOOKUP($A45,'[1]Catalogue'!$C:$H,4,0))</f>
        <v>200</v>
      </c>
      <c r="D45" s="55"/>
      <c r="E45" s="55"/>
      <c r="F45" s="56">
        <f t="shared" si="0"/>
        <v>0</v>
      </c>
      <c r="G45" s="55"/>
      <c r="H45" s="56">
        <f t="shared" si="1"/>
        <v>0</v>
      </c>
      <c r="I45" s="55"/>
      <c r="J45" s="56">
        <v>0</v>
      </c>
      <c r="K45" s="55">
        <v>0</v>
      </c>
      <c r="L45" s="56">
        <v>0</v>
      </c>
      <c r="M45" s="55"/>
      <c r="N45" s="56">
        <f t="shared" si="2"/>
        <v>0</v>
      </c>
      <c r="O45" s="57">
        <f t="shared" si="3"/>
        <v>0</v>
      </c>
      <c r="P45" s="83">
        <v>34</v>
      </c>
    </row>
    <row r="46" spans="1:16" ht="18" customHeight="1">
      <c r="A46" s="19">
        <f>'[1]Catalogue'!$C44</f>
        <v>404</v>
      </c>
      <c r="B46" s="20" t="str">
        <f>IF($A46=0,"",VLOOKUP($A46,'[1]Catalogue'!$C:$H,5,0))</f>
        <v>التربية المدنية</v>
      </c>
      <c r="C46" s="54">
        <f>IF($A46=0,"",VLOOKUP($A46,'[1]Catalogue'!$C:$H,4,0))</f>
        <v>180</v>
      </c>
      <c r="D46" s="55"/>
      <c r="E46" s="55"/>
      <c r="F46" s="56">
        <f t="shared" si="0"/>
        <v>0</v>
      </c>
      <c r="G46" s="55"/>
      <c r="H46" s="56">
        <f t="shared" si="1"/>
        <v>0</v>
      </c>
      <c r="I46" s="55"/>
      <c r="J46" s="56">
        <v>0</v>
      </c>
      <c r="K46" s="55">
        <v>0</v>
      </c>
      <c r="L46" s="56">
        <v>0</v>
      </c>
      <c r="M46" s="55"/>
      <c r="N46" s="56">
        <f t="shared" si="2"/>
        <v>0</v>
      </c>
      <c r="O46" s="57">
        <f t="shared" si="3"/>
        <v>0</v>
      </c>
      <c r="P46" s="83">
        <v>35</v>
      </c>
    </row>
    <row r="47" spans="1:16" ht="18" customHeight="1">
      <c r="A47" s="19">
        <f>'[1]Catalogue'!$C45</f>
        <v>405</v>
      </c>
      <c r="B47" s="20" t="str">
        <f>IF($A47=0,"",VLOOKUP($A47,'[1]Catalogue'!$C:$H,5,0))</f>
        <v>التربية الإسلامية</v>
      </c>
      <c r="C47" s="54">
        <f>IF($A47=0,"",VLOOKUP($A47,'[1]Catalogue'!$C:$H,4,0))</f>
        <v>160</v>
      </c>
      <c r="D47" s="55"/>
      <c r="E47" s="55"/>
      <c r="F47" s="56">
        <f t="shared" si="0"/>
        <v>0</v>
      </c>
      <c r="G47" s="55"/>
      <c r="H47" s="56">
        <f t="shared" si="1"/>
        <v>0</v>
      </c>
      <c r="I47" s="55"/>
      <c r="J47" s="56">
        <v>0</v>
      </c>
      <c r="K47" s="55">
        <v>0</v>
      </c>
      <c r="L47" s="56">
        <v>0</v>
      </c>
      <c r="M47" s="55"/>
      <c r="N47" s="56">
        <f t="shared" si="2"/>
        <v>0</v>
      </c>
      <c r="O47" s="57">
        <f t="shared" si="3"/>
        <v>0</v>
      </c>
      <c r="P47" s="83">
        <v>36</v>
      </c>
    </row>
    <row r="48" spans="1:16" ht="18" customHeight="1">
      <c r="A48" s="19">
        <f>'[1]Catalogue'!$C46</f>
        <v>406</v>
      </c>
      <c r="B48" s="20" t="str">
        <f>IF($A48=0,"",VLOOKUP($A48,'[1]Catalogue'!$C:$H,5,0))</f>
        <v>الفرنسية</v>
      </c>
      <c r="C48" s="54">
        <f>IF($A48=0,"",VLOOKUP($A48,'[1]Catalogue'!$C:$H,4,0))</f>
        <v>220</v>
      </c>
      <c r="D48" s="55"/>
      <c r="E48" s="55"/>
      <c r="F48" s="56">
        <f t="shared" si="0"/>
        <v>0</v>
      </c>
      <c r="G48" s="55"/>
      <c r="H48" s="56">
        <f t="shared" si="1"/>
        <v>0</v>
      </c>
      <c r="I48" s="55"/>
      <c r="J48" s="56">
        <v>0</v>
      </c>
      <c r="K48" s="55">
        <v>0</v>
      </c>
      <c r="L48" s="56">
        <v>0</v>
      </c>
      <c r="M48" s="55"/>
      <c r="N48" s="56">
        <f t="shared" si="2"/>
        <v>0</v>
      </c>
      <c r="O48" s="57">
        <f t="shared" si="3"/>
        <v>0</v>
      </c>
      <c r="P48" s="83">
        <v>37</v>
      </c>
    </row>
    <row r="49" spans="1:16" ht="18" customHeight="1">
      <c r="A49" s="19">
        <f>'[1]Catalogue'!$C47</f>
        <v>407</v>
      </c>
      <c r="B49" s="20" t="str">
        <f>IF($A49=0,"",VLOOKUP($A49,'[1]Catalogue'!$C:$H,5,0))</f>
        <v>الأمازيغيـــة</v>
      </c>
      <c r="C49" s="54">
        <f>IF($A49=0,"",VLOOKUP($A49,'[1]Catalogue'!$C:$H,4,0))</f>
        <v>270</v>
      </c>
      <c r="D49" s="55"/>
      <c r="E49" s="55"/>
      <c r="F49" s="56">
        <f t="shared" si="0"/>
        <v>0</v>
      </c>
      <c r="G49" s="55"/>
      <c r="H49" s="56">
        <f t="shared" si="1"/>
        <v>0</v>
      </c>
      <c r="I49" s="55"/>
      <c r="J49" s="56">
        <v>0</v>
      </c>
      <c r="K49" s="55">
        <v>0</v>
      </c>
      <c r="L49" s="56">
        <v>0</v>
      </c>
      <c r="M49" s="55"/>
      <c r="N49" s="56">
        <f t="shared" si="2"/>
        <v>0</v>
      </c>
      <c r="O49" s="57">
        <f t="shared" si="3"/>
        <v>0</v>
      </c>
      <c r="P49" s="83">
        <v>38</v>
      </c>
    </row>
    <row r="50" spans="1:16" ht="18" customHeight="1">
      <c r="A50" s="19">
        <f>'[1]Catalogue'!$C48</f>
        <v>408</v>
      </c>
      <c r="B50" s="20" t="str">
        <f>IF($A50=0,"",VLOOKUP($A50,'[1]Catalogue'!$C:$H,5,0))</f>
        <v>التاريخ</v>
      </c>
      <c r="C50" s="54">
        <f>IF($A50=0,"",VLOOKUP($A50,'[1]Catalogue'!$C:$H,4,0))</f>
        <v>160</v>
      </c>
      <c r="D50" s="55"/>
      <c r="E50" s="55"/>
      <c r="F50" s="56">
        <f t="shared" si="0"/>
        <v>0</v>
      </c>
      <c r="G50" s="55"/>
      <c r="H50" s="56">
        <f t="shared" si="1"/>
        <v>0</v>
      </c>
      <c r="I50" s="55"/>
      <c r="J50" s="56">
        <v>0</v>
      </c>
      <c r="K50" s="55">
        <v>0</v>
      </c>
      <c r="L50" s="56">
        <v>0</v>
      </c>
      <c r="M50" s="55"/>
      <c r="N50" s="56">
        <f t="shared" si="2"/>
        <v>0</v>
      </c>
      <c r="O50" s="57">
        <f t="shared" si="3"/>
        <v>0</v>
      </c>
      <c r="P50" s="83">
        <v>39</v>
      </c>
    </row>
    <row r="51" spans="1:16" ht="18" customHeight="1">
      <c r="A51" s="19">
        <f>'[1]Catalogue'!$C49</f>
        <v>409</v>
      </c>
      <c r="B51" s="20" t="str">
        <f>IF($A51=0,"",VLOOKUP($A51,'[1]Catalogue'!$C:$H,5,0))</f>
        <v>الجغرافيا</v>
      </c>
      <c r="C51" s="54">
        <f>IF($A51=0,"",VLOOKUP($A51,'[1]Catalogue'!$C:$H,4,0))</f>
        <v>140</v>
      </c>
      <c r="D51" s="55"/>
      <c r="E51" s="55"/>
      <c r="F51" s="56">
        <f t="shared" si="0"/>
        <v>0</v>
      </c>
      <c r="G51" s="55"/>
      <c r="H51" s="56">
        <f t="shared" si="1"/>
        <v>0</v>
      </c>
      <c r="I51" s="55"/>
      <c r="J51" s="56">
        <v>0</v>
      </c>
      <c r="K51" s="55">
        <v>0</v>
      </c>
      <c r="L51" s="56">
        <v>0</v>
      </c>
      <c r="M51" s="55"/>
      <c r="N51" s="56">
        <f t="shared" si="2"/>
        <v>0</v>
      </c>
      <c r="O51" s="57">
        <f t="shared" si="3"/>
        <v>0</v>
      </c>
      <c r="P51" s="83">
        <v>40</v>
      </c>
    </row>
    <row r="52" spans="1:16" ht="18" customHeight="1">
      <c r="A52" s="19">
        <f>'[1]Catalogue'!$C50</f>
        <v>410</v>
      </c>
      <c r="B52" s="20" t="str">
        <f>IF($A52=0,"",VLOOKUP($A52,'[1]Catalogue'!$C:$H,5,0))</f>
        <v>كراس النشاطات فرنسية</v>
      </c>
      <c r="C52" s="54">
        <f>IF($A52=0,"",VLOOKUP($A52,'[1]Catalogue'!$C:$H,4,0))</f>
        <v>190</v>
      </c>
      <c r="D52" s="55"/>
      <c r="E52" s="55"/>
      <c r="F52" s="56">
        <f t="shared" si="0"/>
        <v>0</v>
      </c>
      <c r="G52" s="55"/>
      <c r="H52" s="56">
        <f t="shared" si="1"/>
        <v>0</v>
      </c>
      <c r="I52" s="55"/>
      <c r="J52" s="56">
        <v>0</v>
      </c>
      <c r="K52" s="55">
        <v>0</v>
      </c>
      <c r="L52" s="56">
        <v>0</v>
      </c>
      <c r="M52" s="55"/>
      <c r="N52" s="56">
        <f t="shared" si="2"/>
        <v>0</v>
      </c>
      <c r="O52" s="57">
        <f t="shared" si="3"/>
        <v>0</v>
      </c>
      <c r="P52" s="83">
        <v>41</v>
      </c>
    </row>
    <row r="53" spans="1:16" ht="18" customHeight="1">
      <c r="A53" s="19">
        <f>'[1]Catalogue'!$C51</f>
        <v>411</v>
      </c>
      <c r="B53" s="20" t="str">
        <f>IF($A53=0,"",VLOOKUP($A53,'[1]Catalogue'!$C:$H,5,0))</f>
        <v>كراس النشاطات اللغوية</v>
      </c>
      <c r="C53" s="54">
        <f>IF($A53=0,"",VLOOKUP($A53,'[1]Catalogue'!$C:$H,4,0))</f>
        <v>190</v>
      </c>
      <c r="D53" s="55"/>
      <c r="E53" s="55"/>
      <c r="F53" s="56">
        <f t="shared" si="0"/>
        <v>0</v>
      </c>
      <c r="G53" s="55"/>
      <c r="H53" s="56">
        <f t="shared" si="1"/>
        <v>0</v>
      </c>
      <c r="I53" s="55"/>
      <c r="J53" s="56">
        <v>0</v>
      </c>
      <c r="K53" s="55">
        <v>0</v>
      </c>
      <c r="L53" s="56">
        <v>0</v>
      </c>
      <c r="M53" s="55"/>
      <c r="N53" s="56">
        <f t="shared" si="2"/>
        <v>0</v>
      </c>
      <c r="O53" s="57">
        <f t="shared" si="3"/>
        <v>0</v>
      </c>
      <c r="P53" s="83">
        <v>42</v>
      </c>
    </row>
    <row r="54" spans="1:16" ht="18" customHeight="1">
      <c r="A54" s="19">
        <f>'[1]Catalogue'!$C52</f>
        <v>412</v>
      </c>
      <c r="B54" s="20" t="str">
        <f>IF($A54=0,"",VLOOKUP($A54,'[1]Catalogue'!$C:$H,5,0))</f>
        <v>كراس النشاطات الرياضبات</v>
      </c>
      <c r="C54" s="54">
        <f>IF($A54=0,"",VLOOKUP($A54,'[1]Catalogue'!$C:$H,4,0))</f>
        <v>190</v>
      </c>
      <c r="D54" s="55"/>
      <c r="E54" s="55"/>
      <c r="F54" s="56">
        <f t="shared" si="0"/>
        <v>0</v>
      </c>
      <c r="G54" s="55"/>
      <c r="H54" s="56">
        <f t="shared" si="1"/>
        <v>0</v>
      </c>
      <c r="I54" s="55"/>
      <c r="J54" s="56">
        <v>0</v>
      </c>
      <c r="K54" s="55">
        <v>0</v>
      </c>
      <c r="L54" s="56">
        <v>0</v>
      </c>
      <c r="M54" s="55"/>
      <c r="N54" s="56">
        <f t="shared" si="2"/>
        <v>0</v>
      </c>
      <c r="O54" s="57">
        <f t="shared" si="3"/>
        <v>0</v>
      </c>
      <c r="P54" s="83">
        <v>43</v>
      </c>
    </row>
    <row r="55" spans="1:16" ht="18" customHeight="1">
      <c r="A55" s="19">
        <f>'[1]Catalogue'!$C53</f>
        <v>501</v>
      </c>
      <c r="B55" s="20" t="str">
        <f>IF($A55=0,"",VLOOKUP($A55,'[1]Catalogue'!$C:$H,5,0))</f>
        <v>القراءة العربية</v>
      </c>
      <c r="C55" s="54">
        <f>IF($A55=0,"",VLOOKUP($A55,'[1]Catalogue'!$C:$H,4,0))</f>
        <v>250</v>
      </c>
      <c r="D55" s="55"/>
      <c r="E55" s="55"/>
      <c r="F55" s="56">
        <f t="shared" si="0"/>
        <v>0</v>
      </c>
      <c r="G55" s="55"/>
      <c r="H55" s="56">
        <f t="shared" si="1"/>
        <v>0</v>
      </c>
      <c r="I55" s="55"/>
      <c r="J55" s="56">
        <v>0</v>
      </c>
      <c r="K55" s="55">
        <v>0</v>
      </c>
      <c r="L55" s="56">
        <v>0</v>
      </c>
      <c r="M55" s="55"/>
      <c r="N55" s="56">
        <f t="shared" si="2"/>
        <v>0</v>
      </c>
      <c r="O55" s="57">
        <f t="shared" si="3"/>
        <v>0</v>
      </c>
      <c r="P55" s="83">
        <v>44</v>
      </c>
    </row>
    <row r="56" spans="1:16" ht="18" customHeight="1">
      <c r="A56" s="19">
        <f>'[1]Catalogue'!$C54</f>
        <v>502</v>
      </c>
      <c r="B56" s="20" t="str">
        <f>IF($A56=0,"",VLOOKUP($A56,'[1]Catalogue'!$C:$H,5,0))</f>
        <v>الرياضيات</v>
      </c>
      <c r="C56" s="54">
        <f>IF($A56=0,"",VLOOKUP($A56,'[1]Catalogue'!$C:$H,4,0))</f>
        <v>210</v>
      </c>
      <c r="D56" s="55"/>
      <c r="E56" s="55"/>
      <c r="F56" s="56">
        <f t="shared" si="0"/>
        <v>0</v>
      </c>
      <c r="G56" s="55"/>
      <c r="H56" s="56">
        <f t="shared" si="1"/>
        <v>0</v>
      </c>
      <c r="I56" s="55"/>
      <c r="J56" s="56">
        <v>0</v>
      </c>
      <c r="K56" s="55">
        <v>0</v>
      </c>
      <c r="L56" s="56">
        <v>0</v>
      </c>
      <c r="M56" s="55"/>
      <c r="N56" s="56">
        <f t="shared" si="2"/>
        <v>0</v>
      </c>
      <c r="O56" s="57">
        <f t="shared" si="3"/>
        <v>0</v>
      </c>
      <c r="P56" s="83">
        <v>45</v>
      </c>
    </row>
    <row r="57" spans="1:16" ht="18" customHeight="1">
      <c r="A57" s="19">
        <f>'[1]Catalogue'!$C55</f>
        <v>503</v>
      </c>
      <c r="B57" s="20" t="str">
        <f>IF($A57=0,"",VLOOKUP($A57,'[1]Catalogue'!$C:$H,5,0))</f>
        <v>التربية العلمية والتكنولوجية</v>
      </c>
      <c r="C57" s="54">
        <f>IF($A57=0,"",VLOOKUP($A57,'[1]Catalogue'!$C:$H,4,0))</f>
        <v>210</v>
      </c>
      <c r="D57" s="55"/>
      <c r="E57" s="55"/>
      <c r="F57" s="56">
        <f t="shared" si="0"/>
        <v>0</v>
      </c>
      <c r="G57" s="55"/>
      <c r="H57" s="56">
        <f t="shared" si="1"/>
        <v>0</v>
      </c>
      <c r="I57" s="55"/>
      <c r="J57" s="56">
        <v>0</v>
      </c>
      <c r="K57" s="55">
        <v>0</v>
      </c>
      <c r="L57" s="56">
        <v>0</v>
      </c>
      <c r="M57" s="55"/>
      <c r="N57" s="56">
        <f t="shared" si="2"/>
        <v>0</v>
      </c>
      <c r="O57" s="57">
        <f t="shared" si="3"/>
        <v>0</v>
      </c>
      <c r="P57" s="83">
        <v>46</v>
      </c>
    </row>
    <row r="58" spans="1:16" ht="18" customHeight="1">
      <c r="A58" s="19">
        <f>'[1]Catalogue'!$C56</f>
        <v>504</v>
      </c>
      <c r="B58" s="20" t="str">
        <f>IF($A58=0,"",VLOOKUP($A58,'[1]Catalogue'!$C:$H,5,0))</f>
        <v>التربية المدنية</v>
      </c>
      <c r="C58" s="54">
        <f>IF($A58=0,"",VLOOKUP($A58,'[1]Catalogue'!$C:$H,4,0))</f>
        <v>180</v>
      </c>
      <c r="D58" s="55"/>
      <c r="E58" s="55"/>
      <c r="F58" s="56">
        <f t="shared" si="0"/>
        <v>0</v>
      </c>
      <c r="G58" s="55"/>
      <c r="H58" s="56">
        <f t="shared" si="1"/>
        <v>0</v>
      </c>
      <c r="I58" s="55"/>
      <c r="J58" s="56">
        <v>0</v>
      </c>
      <c r="K58" s="55">
        <v>0</v>
      </c>
      <c r="L58" s="56">
        <v>0</v>
      </c>
      <c r="M58" s="55"/>
      <c r="N58" s="56">
        <f t="shared" si="2"/>
        <v>0</v>
      </c>
      <c r="O58" s="57">
        <f t="shared" si="3"/>
        <v>0</v>
      </c>
      <c r="P58" s="83">
        <v>47</v>
      </c>
    </row>
    <row r="59" spans="1:16" ht="18" customHeight="1">
      <c r="A59" s="19">
        <f>'[1]Catalogue'!$C57</f>
        <v>505</v>
      </c>
      <c r="B59" s="20" t="str">
        <f>IF($A59=0,"",VLOOKUP($A59,'[1]Catalogue'!$C:$H,5,0))</f>
        <v>التربية الإسلامية</v>
      </c>
      <c r="C59" s="54">
        <f>IF($A59=0,"",VLOOKUP($A59,'[1]Catalogue'!$C:$H,4,0))</f>
        <v>180</v>
      </c>
      <c r="D59" s="55"/>
      <c r="E59" s="55"/>
      <c r="F59" s="56">
        <f t="shared" si="0"/>
        <v>0</v>
      </c>
      <c r="G59" s="55"/>
      <c r="H59" s="56">
        <f t="shared" si="1"/>
        <v>0</v>
      </c>
      <c r="I59" s="55"/>
      <c r="J59" s="56">
        <v>0</v>
      </c>
      <c r="K59" s="55">
        <v>0</v>
      </c>
      <c r="L59" s="56">
        <v>0</v>
      </c>
      <c r="M59" s="55"/>
      <c r="N59" s="56">
        <f t="shared" si="2"/>
        <v>0</v>
      </c>
      <c r="O59" s="57">
        <f t="shared" si="3"/>
        <v>0</v>
      </c>
      <c r="P59" s="83">
        <v>48</v>
      </c>
    </row>
    <row r="60" spans="1:16" ht="18" customHeight="1">
      <c r="A60" s="19">
        <f>'[1]Catalogue'!$C58</f>
        <v>506</v>
      </c>
      <c r="B60" s="20" t="str">
        <f>IF($A60=0,"",VLOOKUP($A60,'[1]Catalogue'!$C:$H,5,0))</f>
        <v>الفرنسية</v>
      </c>
      <c r="C60" s="54">
        <f>IF($A60=0,"",VLOOKUP($A60,'[1]Catalogue'!$C:$H,4,0))</f>
        <v>240</v>
      </c>
      <c r="D60" s="55"/>
      <c r="E60" s="55"/>
      <c r="F60" s="56">
        <f t="shared" si="0"/>
        <v>0</v>
      </c>
      <c r="G60" s="55"/>
      <c r="H60" s="56">
        <f t="shared" si="1"/>
        <v>0</v>
      </c>
      <c r="I60" s="55"/>
      <c r="J60" s="56">
        <v>0</v>
      </c>
      <c r="K60" s="55">
        <v>0</v>
      </c>
      <c r="L60" s="56">
        <v>0</v>
      </c>
      <c r="M60" s="55"/>
      <c r="N60" s="56">
        <f t="shared" si="2"/>
        <v>0</v>
      </c>
      <c r="O60" s="57">
        <f t="shared" si="3"/>
        <v>0</v>
      </c>
      <c r="P60" s="83">
        <v>49</v>
      </c>
    </row>
    <row r="61" spans="1:16" ht="18" customHeight="1">
      <c r="A61" s="19">
        <f>'[1]Catalogue'!$C59</f>
        <v>507</v>
      </c>
      <c r="B61" s="20" t="str">
        <f>IF($A61=0,"",VLOOKUP($A61,'[1]Catalogue'!$C:$H,5,0))</f>
        <v>الأمازيغيـــة</v>
      </c>
      <c r="C61" s="54">
        <f>IF($A61=0,"",VLOOKUP($A61,'[1]Catalogue'!$C:$H,4,0))</f>
        <v>190</v>
      </c>
      <c r="D61" s="55"/>
      <c r="E61" s="55"/>
      <c r="F61" s="56">
        <f t="shared" si="0"/>
        <v>0</v>
      </c>
      <c r="G61" s="55"/>
      <c r="H61" s="56">
        <f t="shared" si="1"/>
        <v>0</v>
      </c>
      <c r="I61" s="55"/>
      <c r="J61" s="56">
        <v>0</v>
      </c>
      <c r="K61" s="55">
        <v>0</v>
      </c>
      <c r="L61" s="56">
        <v>0</v>
      </c>
      <c r="M61" s="55"/>
      <c r="N61" s="56">
        <f t="shared" si="2"/>
        <v>0</v>
      </c>
      <c r="O61" s="57">
        <f t="shared" si="3"/>
        <v>0</v>
      </c>
      <c r="P61" s="83">
        <v>50</v>
      </c>
    </row>
    <row r="62" spans="1:16" ht="18" customHeight="1">
      <c r="A62" s="19">
        <f>'[1]Catalogue'!$C60</f>
        <v>508</v>
      </c>
      <c r="B62" s="20" t="str">
        <f>IF($A62=0,"",VLOOKUP($A62,'[1]Catalogue'!$C:$H,5,0))</f>
        <v>التاريخ</v>
      </c>
      <c r="C62" s="54">
        <f>IF($A62=0,"",VLOOKUP($A62,'[1]Catalogue'!$C:$H,4,0))</f>
        <v>180</v>
      </c>
      <c r="D62" s="55"/>
      <c r="E62" s="55"/>
      <c r="F62" s="56">
        <f t="shared" si="0"/>
        <v>0</v>
      </c>
      <c r="G62" s="55"/>
      <c r="H62" s="56">
        <f t="shared" si="1"/>
        <v>0</v>
      </c>
      <c r="I62" s="55"/>
      <c r="J62" s="56">
        <v>0</v>
      </c>
      <c r="K62" s="55">
        <v>0</v>
      </c>
      <c r="L62" s="56">
        <v>0</v>
      </c>
      <c r="M62" s="55"/>
      <c r="N62" s="56">
        <f t="shared" si="2"/>
        <v>0</v>
      </c>
      <c r="O62" s="57">
        <f t="shared" si="3"/>
        <v>0</v>
      </c>
      <c r="P62" s="83">
        <v>51</v>
      </c>
    </row>
    <row r="63" spans="1:16" ht="18" customHeight="1">
      <c r="A63" s="19">
        <f>'[1]Catalogue'!$C61</f>
        <v>509</v>
      </c>
      <c r="B63" s="20" t="str">
        <f>IF($A63=0,"",VLOOKUP($A63,'[1]Catalogue'!$C:$H,5,0))</f>
        <v>الجغرافيا</v>
      </c>
      <c r="C63" s="54">
        <f>IF($A63=0,"",VLOOKUP($A63,'[1]Catalogue'!$C:$H,4,0))</f>
        <v>200</v>
      </c>
      <c r="D63" s="55"/>
      <c r="E63" s="55"/>
      <c r="F63" s="56">
        <f t="shared" si="0"/>
        <v>0</v>
      </c>
      <c r="G63" s="55"/>
      <c r="H63" s="56">
        <f t="shared" si="1"/>
        <v>0</v>
      </c>
      <c r="I63" s="55"/>
      <c r="J63" s="56">
        <v>0</v>
      </c>
      <c r="K63" s="55">
        <v>0</v>
      </c>
      <c r="L63" s="56">
        <v>0</v>
      </c>
      <c r="M63" s="55"/>
      <c r="N63" s="56">
        <f t="shared" si="2"/>
        <v>0</v>
      </c>
      <c r="O63" s="57">
        <f t="shared" si="3"/>
        <v>0</v>
      </c>
      <c r="P63" s="83">
        <v>52</v>
      </c>
    </row>
    <row r="64" spans="1:16" ht="18" customHeight="1">
      <c r="A64" s="19">
        <f>'[1]Catalogue'!$C62</f>
        <v>510</v>
      </c>
      <c r="B64" s="20" t="str">
        <f>IF($A64=0,"",VLOOKUP($A64,'[1]Catalogue'!$C:$H,5,0))</f>
        <v>كراس النشاطات فرنسية</v>
      </c>
      <c r="C64" s="54">
        <f>IF($A64=0,"",VLOOKUP($A64,'[1]Catalogue'!$C:$H,4,0))</f>
        <v>190</v>
      </c>
      <c r="D64" s="55"/>
      <c r="E64" s="55"/>
      <c r="F64" s="56">
        <f t="shared" si="0"/>
        <v>0</v>
      </c>
      <c r="G64" s="55"/>
      <c r="H64" s="56">
        <f t="shared" si="1"/>
        <v>0</v>
      </c>
      <c r="I64" s="55"/>
      <c r="J64" s="56">
        <v>0</v>
      </c>
      <c r="K64" s="55">
        <v>0</v>
      </c>
      <c r="L64" s="56">
        <v>0</v>
      </c>
      <c r="M64" s="55"/>
      <c r="N64" s="56">
        <f t="shared" si="2"/>
        <v>0</v>
      </c>
      <c r="O64" s="57">
        <f t="shared" si="3"/>
        <v>0</v>
      </c>
      <c r="P64" s="83">
        <v>53</v>
      </c>
    </row>
    <row r="65" spans="1:16" ht="18" customHeight="1">
      <c r="A65" s="19">
        <f>'[1]Catalogue'!$C63</f>
        <v>511</v>
      </c>
      <c r="B65" s="20" t="str">
        <f>IF($A65=0,"",VLOOKUP($A65,'[1]Catalogue'!$C:$H,5,0))</f>
        <v>كراس النشاطات اللغوية</v>
      </c>
      <c r="C65" s="54">
        <f>IF($A65=0,"",VLOOKUP($A65,'[1]Catalogue'!$C:$H,4,0))</f>
        <v>190</v>
      </c>
      <c r="D65" s="55"/>
      <c r="E65" s="55"/>
      <c r="F65" s="56">
        <f t="shared" si="0"/>
        <v>0</v>
      </c>
      <c r="G65" s="55"/>
      <c r="H65" s="56">
        <f t="shared" si="1"/>
        <v>0</v>
      </c>
      <c r="I65" s="55"/>
      <c r="J65" s="56">
        <v>0</v>
      </c>
      <c r="K65" s="55">
        <v>0</v>
      </c>
      <c r="L65" s="56">
        <v>0</v>
      </c>
      <c r="M65" s="55"/>
      <c r="N65" s="56">
        <f t="shared" si="2"/>
        <v>0</v>
      </c>
      <c r="O65" s="57">
        <f t="shared" si="3"/>
        <v>0</v>
      </c>
      <c r="P65" s="83">
        <v>54</v>
      </c>
    </row>
    <row r="66" spans="1:16" ht="18" customHeight="1" thickBot="1">
      <c r="A66" s="19">
        <f>'[1]Catalogue'!$C64</f>
        <v>512</v>
      </c>
      <c r="B66" s="20" t="str">
        <f>IF($A66=0,"",VLOOKUP($A66,'[1]Catalogue'!$C:$H,5,0))</f>
        <v>كراس النشاطات الرياضبات</v>
      </c>
      <c r="C66" s="54">
        <f>IF($A66=0,"",VLOOKUP($A66,'[1]Catalogue'!$C:$H,4,0))</f>
        <v>190</v>
      </c>
      <c r="D66" s="55"/>
      <c r="E66" s="55"/>
      <c r="F66" s="56">
        <f t="shared" si="0"/>
        <v>0</v>
      </c>
      <c r="G66" s="55"/>
      <c r="H66" s="56">
        <f t="shared" si="1"/>
        <v>0</v>
      </c>
      <c r="I66" s="55"/>
      <c r="J66" s="56">
        <v>0</v>
      </c>
      <c r="K66" s="55">
        <v>0</v>
      </c>
      <c r="L66" s="56">
        <v>0</v>
      </c>
      <c r="M66" s="55"/>
      <c r="N66" s="56">
        <f t="shared" si="2"/>
        <v>0</v>
      </c>
      <c r="O66" s="57">
        <f t="shared" si="3"/>
        <v>0</v>
      </c>
      <c r="P66" s="83">
        <v>55</v>
      </c>
    </row>
    <row r="67" spans="1:16" ht="18" customHeight="1" hidden="1">
      <c r="A67" s="19">
        <f>'[1]Catalogue'!$C68</f>
        <v>0</v>
      </c>
      <c r="B67" s="20">
        <f>IF($A67=0,"",VLOOKUP($A67,'[1]Catalogue'!$C:$H,5,0))</f>
      </c>
      <c r="C67" s="54">
        <f>IF($A67=0,"",VLOOKUP($A67,'[1]Catalogue'!$C:$H,4,0))</f>
      </c>
      <c r="D67" s="55"/>
      <c r="E67" s="55"/>
      <c r="F67" s="56" t="e">
        <f t="shared" si="0"/>
        <v>#VALUE!</v>
      </c>
      <c r="G67" s="55"/>
      <c r="H67" s="56">
        <v>0</v>
      </c>
      <c r="I67" s="55"/>
      <c r="J67" s="56">
        <v>0</v>
      </c>
      <c r="K67" s="55">
        <v>0</v>
      </c>
      <c r="L67" s="56">
        <v>0</v>
      </c>
      <c r="M67" s="55"/>
      <c r="N67" s="56">
        <v>0</v>
      </c>
      <c r="O67" s="57">
        <v>0</v>
      </c>
      <c r="P67" s="83">
        <v>59</v>
      </c>
    </row>
    <row r="68" spans="1:16" ht="18" customHeight="1" hidden="1">
      <c r="A68" s="19">
        <f>'[1]Catalogue'!$C69</f>
        <v>0</v>
      </c>
      <c r="B68" s="20">
        <f>IF($A68=0,"",VLOOKUP($A68,'[1]Catalogue'!$C:$H,5,0))</f>
      </c>
      <c r="C68" s="54">
        <f>IF($A68=0,"",VLOOKUP($A68,'[1]Catalogue'!$C:$H,4,0))</f>
      </c>
      <c r="D68" s="55"/>
      <c r="E68" s="55"/>
      <c r="F68" s="56" t="e">
        <f t="shared" si="0"/>
        <v>#VALUE!</v>
      </c>
      <c r="G68" s="55"/>
      <c r="H68" s="56">
        <v>0</v>
      </c>
      <c r="I68" s="55"/>
      <c r="J68" s="56">
        <v>0</v>
      </c>
      <c r="K68" s="55">
        <v>0</v>
      </c>
      <c r="L68" s="56">
        <v>0</v>
      </c>
      <c r="M68" s="55"/>
      <c r="N68" s="56">
        <v>0</v>
      </c>
      <c r="O68" s="57">
        <v>0</v>
      </c>
      <c r="P68" s="83">
        <v>60</v>
      </c>
    </row>
    <row r="69" spans="1:16" ht="18" customHeight="1" hidden="1">
      <c r="A69" s="19">
        <f>'[1]Catalogue'!$C70</f>
        <v>0</v>
      </c>
      <c r="B69" s="20">
        <f>IF($A69=0,"",VLOOKUP($A69,'[1]Catalogue'!$C:$H,5,0))</f>
      </c>
      <c r="C69" s="54">
        <f>IF($A69=0,"",VLOOKUP($A69,'[1]Catalogue'!$C:$H,4,0))</f>
      </c>
      <c r="D69" s="55"/>
      <c r="E69" s="55"/>
      <c r="F69" s="56" t="e">
        <f t="shared" si="0"/>
        <v>#VALUE!</v>
      </c>
      <c r="G69" s="55"/>
      <c r="H69" s="56">
        <v>0</v>
      </c>
      <c r="I69" s="55"/>
      <c r="J69" s="56">
        <v>0</v>
      </c>
      <c r="K69" s="55">
        <v>0</v>
      </c>
      <c r="L69" s="56">
        <v>0</v>
      </c>
      <c r="M69" s="55"/>
      <c r="N69" s="56">
        <v>0</v>
      </c>
      <c r="O69" s="57">
        <v>0</v>
      </c>
      <c r="P69" s="83">
        <v>61</v>
      </c>
    </row>
    <row r="70" spans="1:16" ht="18" customHeight="1" hidden="1">
      <c r="A70" s="19">
        <f>'[1]Catalogue'!$C71</f>
        <v>0</v>
      </c>
      <c r="B70" s="20">
        <f>IF($A70=0,"",VLOOKUP($A70,'[1]Catalogue'!$C:$H,5,0))</f>
      </c>
      <c r="C70" s="54">
        <f>IF($A70=0,"",VLOOKUP($A70,'[1]Catalogue'!$C:$H,4,0))</f>
      </c>
      <c r="D70" s="55"/>
      <c r="E70" s="55"/>
      <c r="F70" s="56" t="e">
        <f t="shared" si="0"/>
        <v>#VALUE!</v>
      </c>
      <c r="G70" s="55"/>
      <c r="H70" s="56">
        <v>0</v>
      </c>
      <c r="I70" s="55"/>
      <c r="J70" s="56">
        <v>0</v>
      </c>
      <c r="K70" s="55">
        <v>0</v>
      </c>
      <c r="L70" s="56">
        <v>0</v>
      </c>
      <c r="M70" s="55"/>
      <c r="N70" s="56">
        <v>0</v>
      </c>
      <c r="O70" s="57">
        <v>0</v>
      </c>
      <c r="P70" s="83">
        <v>62</v>
      </c>
    </row>
    <row r="71" spans="1:16" ht="18" customHeight="1" hidden="1">
      <c r="A71" s="19">
        <f>'[1]Catalogue'!$C72</f>
        <v>0</v>
      </c>
      <c r="B71" s="20">
        <f>IF($A71=0,"",VLOOKUP($A71,'[1]Catalogue'!$C:$H,5,0))</f>
      </c>
      <c r="C71" s="54">
        <f>IF($A71=0,"",VLOOKUP($A71,'[1]Catalogue'!$C:$H,4,0))</f>
      </c>
      <c r="D71" s="55"/>
      <c r="E71" s="55"/>
      <c r="F71" s="56" t="e">
        <f t="shared" si="0"/>
        <v>#VALUE!</v>
      </c>
      <c r="G71" s="55"/>
      <c r="H71" s="56">
        <v>0</v>
      </c>
      <c r="I71" s="55"/>
      <c r="J71" s="56">
        <v>0</v>
      </c>
      <c r="K71" s="55">
        <v>0</v>
      </c>
      <c r="L71" s="56">
        <v>0</v>
      </c>
      <c r="M71" s="55"/>
      <c r="N71" s="56">
        <v>0</v>
      </c>
      <c r="O71" s="57">
        <v>0</v>
      </c>
      <c r="P71" s="83">
        <v>63</v>
      </c>
    </row>
    <row r="72" spans="1:16" ht="18" customHeight="1" hidden="1">
      <c r="A72" s="19">
        <f>'[1]Catalogue'!$C73</f>
        <v>0</v>
      </c>
      <c r="B72" s="20">
        <f>IF($A72=0,"",VLOOKUP($A72,'[1]Catalogue'!$C:$H,5,0))</f>
      </c>
      <c r="C72" s="54">
        <f>IF($A72=0,"",VLOOKUP($A72,'[1]Catalogue'!$C:$H,4,0))</f>
      </c>
      <c r="D72" s="55"/>
      <c r="E72" s="55"/>
      <c r="F72" s="56" t="e">
        <f t="shared" si="0"/>
        <v>#VALUE!</v>
      </c>
      <c r="G72" s="55"/>
      <c r="H72" s="56">
        <v>0</v>
      </c>
      <c r="I72" s="55"/>
      <c r="J72" s="56">
        <v>0</v>
      </c>
      <c r="K72" s="55">
        <v>0</v>
      </c>
      <c r="L72" s="56">
        <v>0</v>
      </c>
      <c r="M72" s="55"/>
      <c r="N72" s="56">
        <v>0</v>
      </c>
      <c r="O72" s="57">
        <v>0</v>
      </c>
      <c r="P72" s="83">
        <v>64</v>
      </c>
    </row>
    <row r="73" spans="1:16" ht="18" customHeight="1" hidden="1">
      <c r="A73" s="19">
        <f>'[1]Catalogue'!$C74</f>
        <v>0</v>
      </c>
      <c r="B73" s="20">
        <f>IF($A73=0,"",VLOOKUP($A73,'[1]Catalogue'!$C:$H,5,0))</f>
      </c>
      <c r="C73" s="54">
        <f>IF($A73=0,"",VLOOKUP($A73,'[1]Catalogue'!$C:$H,4,0))</f>
      </c>
      <c r="D73" s="55"/>
      <c r="E73" s="55"/>
      <c r="F73" s="56" t="e">
        <f t="shared" si="0"/>
        <v>#VALUE!</v>
      </c>
      <c r="G73" s="55"/>
      <c r="H73" s="56">
        <v>0</v>
      </c>
      <c r="I73" s="55"/>
      <c r="J73" s="56">
        <v>0</v>
      </c>
      <c r="K73" s="55">
        <v>0</v>
      </c>
      <c r="L73" s="56">
        <v>0</v>
      </c>
      <c r="M73" s="55"/>
      <c r="N73" s="56">
        <v>0</v>
      </c>
      <c r="O73" s="57">
        <v>0</v>
      </c>
      <c r="P73" s="83">
        <v>65</v>
      </c>
    </row>
    <row r="74" spans="1:16" ht="18" customHeight="1" hidden="1">
      <c r="A74" s="19">
        <f>'[1]Catalogue'!$C75</f>
        <v>0</v>
      </c>
      <c r="B74" s="20">
        <f>IF($A74=0,"",VLOOKUP($A74,'[1]Catalogue'!$C:$H,5,0))</f>
      </c>
      <c r="C74" s="54">
        <f>IF($A74=0,"",VLOOKUP($A74,'[1]Catalogue'!$C:$H,4,0))</f>
      </c>
      <c r="D74" s="55"/>
      <c r="E74" s="55"/>
      <c r="F74" s="56" t="e">
        <f aca="true" t="shared" si="4" ref="F74:F108">E74*C74</f>
        <v>#VALUE!</v>
      </c>
      <c r="G74" s="55"/>
      <c r="H74" s="56">
        <v>0</v>
      </c>
      <c r="I74" s="55"/>
      <c r="J74" s="56">
        <v>0</v>
      </c>
      <c r="K74" s="55">
        <v>0</v>
      </c>
      <c r="L74" s="56">
        <v>0</v>
      </c>
      <c r="M74" s="55"/>
      <c r="N74" s="56">
        <v>0</v>
      </c>
      <c r="O74" s="57">
        <v>0</v>
      </c>
      <c r="P74" s="83">
        <v>66</v>
      </c>
    </row>
    <row r="75" spans="1:16" ht="18" customHeight="1" hidden="1">
      <c r="A75" s="19">
        <f>'[1]Catalogue'!$C76</f>
        <v>0</v>
      </c>
      <c r="B75" s="20">
        <f>IF($A75=0,"",VLOOKUP($A75,'[1]Catalogue'!$C:$H,5,0))</f>
      </c>
      <c r="C75" s="54">
        <f>IF($A75=0,"",VLOOKUP($A75,'[1]Catalogue'!$C:$H,4,0))</f>
      </c>
      <c r="D75" s="55"/>
      <c r="E75" s="55"/>
      <c r="F75" s="56" t="e">
        <f t="shared" si="4"/>
        <v>#VALUE!</v>
      </c>
      <c r="G75" s="55"/>
      <c r="H75" s="56">
        <v>0</v>
      </c>
      <c r="I75" s="55"/>
      <c r="J75" s="56">
        <v>0</v>
      </c>
      <c r="K75" s="55">
        <v>0</v>
      </c>
      <c r="L75" s="56">
        <v>0</v>
      </c>
      <c r="M75" s="55"/>
      <c r="N75" s="56">
        <v>0</v>
      </c>
      <c r="O75" s="57">
        <v>0</v>
      </c>
      <c r="P75" s="83">
        <v>67</v>
      </c>
    </row>
    <row r="76" spans="1:16" ht="18" customHeight="1" hidden="1">
      <c r="A76" s="19">
        <f>'[1]Catalogue'!$C77</f>
        <v>0</v>
      </c>
      <c r="B76" s="20">
        <f>IF($A76=0,"",VLOOKUP($A76,'[1]Catalogue'!$C:$H,5,0))</f>
      </c>
      <c r="C76" s="54">
        <f>IF($A76=0,"",VLOOKUP($A76,'[1]Catalogue'!$C:$H,4,0))</f>
      </c>
      <c r="D76" s="55"/>
      <c r="E76" s="55"/>
      <c r="F76" s="56" t="e">
        <f t="shared" si="4"/>
        <v>#VALUE!</v>
      </c>
      <c r="G76" s="55"/>
      <c r="H76" s="56">
        <v>0</v>
      </c>
      <c r="I76" s="55"/>
      <c r="J76" s="56">
        <v>0</v>
      </c>
      <c r="K76" s="55">
        <v>0</v>
      </c>
      <c r="L76" s="56">
        <v>0</v>
      </c>
      <c r="M76" s="55"/>
      <c r="N76" s="56">
        <v>0</v>
      </c>
      <c r="O76" s="57">
        <v>0</v>
      </c>
      <c r="P76" s="83">
        <v>68</v>
      </c>
    </row>
    <row r="77" spans="1:16" ht="18" customHeight="1" hidden="1">
      <c r="A77" s="19">
        <f>'[1]Catalogue'!$C78</f>
        <v>0</v>
      </c>
      <c r="B77" s="20">
        <f>IF($A77=0,"",VLOOKUP($A77,'[1]Catalogue'!$C:$H,5,0))</f>
      </c>
      <c r="C77" s="54">
        <f>IF($A77=0,"",VLOOKUP($A77,'[1]Catalogue'!$C:$H,4,0))</f>
      </c>
      <c r="D77" s="55"/>
      <c r="E77" s="55"/>
      <c r="F77" s="56" t="e">
        <f t="shared" si="4"/>
        <v>#VALUE!</v>
      </c>
      <c r="G77" s="55"/>
      <c r="H77" s="56">
        <v>0</v>
      </c>
      <c r="I77" s="55"/>
      <c r="J77" s="56">
        <v>0</v>
      </c>
      <c r="K77" s="55">
        <v>0</v>
      </c>
      <c r="L77" s="56">
        <v>0</v>
      </c>
      <c r="M77" s="55"/>
      <c r="N77" s="56">
        <v>0</v>
      </c>
      <c r="O77" s="57">
        <v>0</v>
      </c>
      <c r="P77" s="83">
        <v>69</v>
      </c>
    </row>
    <row r="78" spans="1:16" ht="18" customHeight="1" hidden="1">
      <c r="A78" s="19">
        <f>'[1]Catalogue'!$C79</f>
        <v>0</v>
      </c>
      <c r="B78" s="20">
        <f>IF($A78=0,"",VLOOKUP($A78,'[1]Catalogue'!$C:$H,5,0))</f>
      </c>
      <c r="C78" s="54">
        <f>IF($A78=0,"",VLOOKUP($A78,'[1]Catalogue'!$C:$H,4,0))</f>
      </c>
      <c r="D78" s="55"/>
      <c r="E78" s="55"/>
      <c r="F78" s="56" t="e">
        <f t="shared" si="4"/>
        <v>#VALUE!</v>
      </c>
      <c r="G78" s="55"/>
      <c r="H78" s="56">
        <v>0</v>
      </c>
      <c r="I78" s="55"/>
      <c r="J78" s="56">
        <v>0</v>
      </c>
      <c r="K78" s="55">
        <v>0</v>
      </c>
      <c r="L78" s="56">
        <v>0</v>
      </c>
      <c r="M78" s="55"/>
      <c r="N78" s="56">
        <v>0</v>
      </c>
      <c r="O78" s="57">
        <v>0</v>
      </c>
      <c r="P78" s="83">
        <v>70</v>
      </c>
    </row>
    <row r="79" spans="1:16" ht="18" customHeight="1" hidden="1">
      <c r="A79" s="19">
        <f>'[1]Catalogue'!$C80</f>
        <v>0</v>
      </c>
      <c r="B79" s="20">
        <f>IF($A79=0,"",VLOOKUP($A79,'[1]Catalogue'!$C:$H,5,0))</f>
      </c>
      <c r="C79" s="54">
        <f>IF($A79=0,"",VLOOKUP($A79,'[1]Catalogue'!$C:$H,4,0))</f>
      </c>
      <c r="D79" s="55"/>
      <c r="E79" s="55"/>
      <c r="F79" s="56" t="e">
        <f t="shared" si="4"/>
        <v>#VALUE!</v>
      </c>
      <c r="G79" s="55"/>
      <c r="H79" s="56">
        <v>0</v>
      </c>
      <c r="I79" s="55"/>
      <c r="J79" s="56">
        <v>0</v>
      </c>
      <c r="K79" s="55">
        <v>0</v>
      </c>
      <c r="L79" s="56">
        <v>0</v>
      </c>
      <c r="M79" s="55"/>
      <c r="N79" s="56">
        <v>0</v>
      </c>
      <c r="O79" s="57">
        <v>0</v>
      </c>
      <c r="P79" s="83">
        <v>71</v>
      </c>
    </row>
    <row r="80" spans="1:16" ht="18" customHeight="1" hidden="1">
      <c r="A80" s="19">
        <f>'[1]Catalogue'!$C81</f>
        <v>0</v>
      </c>
      <c r="B80" s="20">
        <f>IF($A80=0,"",VLOOKUP($A80,'[1]Catalogue'!$C:$H,5,0))</f>
      </c>
      <c r="C80" s="54">
        <f>IF($A80=0,"",VLOOKUP($A80,'[1]Catalogue'!$C:$H,4,0))</f>
      </c>
      <c r="D80" s="55"/>
      <c r="E80" s="55"/>
      <c r="F80" s="56" t="e">
        <f t="shared" si="4"/>
        <v>#VALUE!</v>
      </c>
      <c r="G80" s="55"/>
      <c r="H80" s="56">
        <v>0</v>
      </c>
      <c r="I80" s="55"/>
      <c r="J80" s="56">
        <v>0</v>
      </c>
      <c r="K80" s="55">
        <v>0</v>
      </c>
      <c r="L80" s="56">
        <v>0</v>
      </c>
      <c r="M80" s="55"/>
      <c r="N80" s="56">
        <v>0</v>
      </c>
      <c r="O80" s="57">
        <v>0</v>
      </c>
      <c r="P80" s="83">
        <v>72</v>
      </c>
    </row>
    <row r="81" spans="1:16" ht="18" customHeight="1" hidden="1">
      <c r="A81" s="19">
        <f>'[1]Catalogue'!$C82</f>
        <v>0</v>
      </c>
      <c r="B81" s="20">
        <f>IF($A81=0,"",VLOOKUP($A81,'[1]Catalogue'!$C:$H,5,0))</f>
      </c>
      <c r="C81" s="54">
        <f>IF($A81=0,"",VLOOKUP($A81,'[1]Catalogue'!$C:$H,4,0))</f>
      </c>
      <c r="D81" s="55"/>
      <c r="E81" s="55"/>
      <c r="F81" s="56" t="e">
        <f t="shared" si="4"/>
        <v>#VALUE!</v>
      </c>
      <c r="G81" s="55"/>
      <c r="H81" s="56">
        <v>0</v>
      </c>
      <c r="I81" s="55"/>
      <c r="J81" s="56">
        <v>0</v>
      </c>
      <c r="K81" s="55">
        <v>0</v>
      </c>
      <c r="L81" s="56">
        <v>0</v>
      </c>
      <c r="M81" s="55"/>
      <c r="N81" s="56">
        <v>0</v>
      </c>
      <c r="O81" s="57">
        <v>0</v>
      </c>
      <c r="P81" s="83">
        <v>73</v>
      </c>
    </row>
    <row r="82" spans="1:16" s="66" customFormat="1" ht="15.75" customHeight="1" hidden="1">
      <c r="A82" s="19">
        <f>'[1]Catalogue'!$C83</f>
        <v>0</v>
      </c>
      <c r="B82" s="20">
        <f>IF($A82=0,"",VLOOKUP($A82,'[1]Catalogue'!$C:$H,5,0))</f>
      </c>
      <c r="C82" s="54">
        <f>IF($A82=0,"",VLOOKUP($A82,'[1]Catalogue'!$C:$H,4,0))</f>
      </c>
      <c r="D82" s="55"/>
      <c r="E82" s="55"/>
      <c r="F82" s="56" t="e">
        <f t="shared" si="4"/>
        <v>#VALUE!</v>
      </c>
      <c r="G82" s="55"/>
      <c r="H82" s="56">
        <v>0</v>
      </c>
      <c r="I82" s="55"/>
      <c r="J82" s="56">
        <v>0</v>
      </c>
      <c r="K82" s="55">
        <v>0</v>
      </c>
      <c r="L82" s="56">
        <v>0</v>
      </c>
      <c r="M82" s="55"/>
      <c r="N82" s="56">
        <v>0</v>
      </c>
      <c r="O82" s="57">
        <v>0</v>
      </c>
      <c r="P82" s="83">
        <v>74</v>
      </c>
    </row>
    <row r="83" spans="1:16" s="66" customFormat="1" ht="15.75" customHeight="1" hidden="1">
      <c r="A83" s="19">
        <f>'[1]Catalogue'!$C84</f>
        <v>0</v>
      </c>
      <c r="B83" s="20">
        <f>IF($A83=0,"",VLOOKUP($A83,'[1]Catalogue'!$C:$H,5,0))</f>
      </c>
      <c r="C83" s="54">
        <f>IF($A83=0,"",VLOOKUP($A83,'[1]Catalogue'!$C:$H,4,0))</f>
      </c>
      <c r="D83" s="55"/>
      <c r="E83" s="55"/>
      <c r="F83" s="56" t="e">
        <f t="shared" si="4"/>
        <v>#VALUE!</v>
      </c>
      <c r="G83" s="55"/>
      <c r="H83" s="56">
        <v>0</v>
      </c>
      <c r="I83" s="55"/>
      <c r="J83" s="56">
        <v>0</v>
      </c>
      <c r="K83" s="55">
        <v>0</v>
      </c>
      <c r="L83" s="56">
        <v>0</v>
      </c>
      <c r="M83" s="55"/>
      <c r="N83" s="56">
        <v>0</v>
      </c>
      <c r="O83" s="57">
        <v>0</v>
      </c>
      <c r="P83" s="83">
        <v>75</v>
      </c>
    </row>
    <row r="84" spans="1:17" s="68" customFormat="1" ht="15.75" customHeight="1" hidden="1">
      <c r="A84" s="19">
        <f>'[1]Catalogue'!$C85</f>
        <v>0</v>
      </c>
      <c r="B84" s="20">
        <f>IF($A84=0,"",VLOOKUP($A84,'[1]Catalogue'!$C:$H,5,0))</f>
      </c>
      <c r="C84" s="54">
        <f>IF($A84=0,"",VLOOKUP($A84,'[1]Catalogue'!$C:$H,4,0))</f>
      </c>
      <c r="D84" s="55"/>
      <c r="E84" s="55"/>
      <c r="F84" s="56" t="e">
        <f t="shared" si="4"/>
        <v>#VALUE!</v>
      </c>
      <c r="G84" s="55"/>
      <c r="H84" s="56">
        <v>0</v>
      </c>
      <c r="I84" s="55"/>
      <c r="J84" s="56">
        <v>0</v>
      </c>
      <c r="K84" s="55">
        <v>0</v>
      </c>
      <c r="L84" s="56">
        <v>0</v>
      </c>
      <c r="M84" s="55"/>
      <c r="N84" s="56">
        <v>0</v>
      </c>
      <c r="O84" s="57">
        <v>0</v>
      </c>
      <c r="P84" s="83">
        <v>76</v>
      </c>
      <c r="Q84" s="67"/>
    </row>
    <row r="85" spans="1:17" s="68" customFormat="1" ht="15.75" customHeight="1" hidden="1">
      <c r="A85" s="19">
        <f>'[1]Catalogue'!$C86</f>
        <v>0</v>
      </c>
      <c r="B85" s="20">
        <f>IF($A85=0,"",VLOOKUP($A85,'[1]Catalogue'!$C:$H,5,0))</f>
      </c>
      <c r="C85" s="54">
        <f>IF($A85=0,"",VLOOKUP($A85,'[1]Catalogue'!$C:$H,4,0))</f>
      </c>
      <c r="D85" s="55"/>
      <c r="E85" s="55"/>
      <c r="F85" s="56" t="e">
        <f t="shared" si="4"/>
        <v>#VALUE!</v>
      </c>
      <c r="G85" s="55"/>
      <c r="H85" s="56">
        <v>0</v>
      </c>
      <c r="I85" s="55"/>
      <c r="J85" s="56">
        <v>0</v>
      </c>
      <c r="K85" s="55">
        <v>0</v>
      </c>
      <c r="L85" s="56">
        <v>0</v>
      </c>
      <c r="M85" s="55"/>
      <c r="N85" s="56">
        <v>0</v>
      </c>
      <c r="O85" s="57">
        <v>0</v>
      </c>
      <c r="P85" s="83">
        <v>77</v>
      </c>
      <c r="Q85" s="67"/>
    </row>
    <row r="86" spans="1:17" s="68" customFormat="1" ht="15.75" customHeight="1" hidden="1">
      <c r="A86" s="19">
        <f>'[1]Catalogue'!$C87</f>
        <v>0</v>
      </c>
      <c r="B86" s="20">
        <f>IF($A86=0,"",VLOOKUP($A86,'[1]Catalogue'!$C:$H,5,0))</f>
      </c>
      <c r="C86" s="54">
        <f>IF($A86=0,"",VLOOKUP($A86,'[1]Catalogue'!$C:$H,4,0))</f>
      </c>
      <c r="D86" s="55"/>
      <c r="E86" s="55"/>
      <c r="F86" s="56" t="e">
        <f t="shared" si="4"/>
        <v>#VALUE!</v>
      </c>
      <c r="G86" s="55"/>
      <c r="H86" s="56">
        <v>0</v>
      </c>
      <c r="I86" s="55"/>
      <c r="J86" s="56">
        <v>0</v>
      </c>
      <c r="K86" s="55">
        <v>0</v>
      </c>
      <c r="L86" s="56">
        <v>0</v>
      </c>
      <c r="M86" s="55"/>
      <c r="N86" s="56">
        <v>0</v>
      </c>
      <c r="O86" s="57">
        <v>0</v>
      </c>
      <c r="P86" s="83">
        <v>78</v>
      </c>
      <c r="Q86" s="67"/>
    </row>
    <row r="87" spans="1:17" s="68" customFormat="1" ht="15.75" customHeight="1" hidden="1">
      <c r="A87" s="19">
        <f>'[1]Catalogue'!$C88</f>
        <v>0</v>
      </c>
      <c r="B87" s="20">
        <f>IF($A87=0,"",VLOOKUP($A87,'[1]Catalogue'!$C:$H,5,0))</f>
      </c>
      <c r="C87" s="54">
        <f>IF($A87=0,"",VLOOKUP($A87,'[1]Catalogue'!$C:$H,4,0))</f>
      </c>
      <c r="D87" s="55"/>
      <c r="E87" s="55"/>
      <c r="F87" s="56" t="e">
        <f t="shared" si="4"/>
        <v>#VALUE!</v>
      </c>
      <c r="G87" s="55"/>
      <c r="H87" s="56">
        <v>0</v>
      </c>
      <c r="I87" s="55"/>
      <c r="J87" s="56">
        <v>0</v>
      </c>
      <c r="K87" s="55">
        <v>0</v>
      </c>
      <c r="L87" s="56">
        <v>0</v>
      </c>
      <c r="M87" s="55"/>
      <c r="N87" s="56">
        <v>0</v>
      </c>
      <c r="O87" s="57">
        <v>0</v>
      </c>
      <c r="P87" s="83">
        <v>79</v>
      </c>
      <c r="Q87" s="67"/>
    </row>
    <row r="88" spans="1:17" s="68" customFormat="1" ht="15.75" customHeight="1" hidden="1">
      <c r="A88" s="19">
        <f>'[1]Catalogue'!$C89</f>
        <v>0</v>
      </c>
      <c r="B88" s="20">
        <f>IF($A88=0,"",VLOOKUP($A88,'[1]Catalogue'!$C:$H,5,0))</f>
      </c>
      <c r="C88" s="54">
        <f>IF($A88=0,"",VLOOKUP($A88,'[1]Catalogue'!$C:$H,4,0))</f>
      </c>
      <c r="D88" s="55"/>
      <c r="E88" s="55"/>
      <c r="F88" s="56" t="e">
        <f t="shared" si="4"/>
        <v>#VALUE!</v>
      </c>
      <c r="G88" s="55"/>
      <c r="H88" s="56">
        <v>0</v>
      </c>
      <c r="I88" s="55"/>
      <c r="J88" s="56">
        <v>0</v>
      </c>
      <c r="K88" s="55">
        <v>0</v>
      </c>
      <c r="L88" s="56">
        <v>0</v>
      </c>
      <c r="M88" s="55"/>
      <c r="N88" s="56">
        <v>0</v>
      </c>
      <c r="O88" s="57">
        <v>0</v>
      </c>
      <c r="P88" s="83">
        <v>80</v>
      </c>
      <c r="Q88" s="67"/>
    </row>
    <row r="89" spans="1:17" s="68" customFormat="1" ht="15.75" customHeight="1" hidden="1">
      <c r="A89" s="19">
        <f>'[1]Catalogue'!$C90</f>
        <v>0</v>
      </c>
      <c r="B89" s="20">
        <f>IF($A89=0,"",VLOOKUP($A89,'[1]Catalogue'!$C:$H,5,0))</f>
      </c>
      <c r="C89" s="54">
        <f>IF($A89=0,"",VLOOKUP($A89,'[1]Catalogue'!$C:$H,4,0))</f>
      </c>
      <c r="D89" s="55"/>
      <c r="E89" s="55"/>
      <c r="F89" s="56" t="e">
        <f t="shared" si="4"/>
        <v>#VALUE!</v>
      </c>
      <c r="G89" s="55"/>
      <c r="H89" s="56">
        <v>0</v>
      </c>
      <c r="I89" s="55"/>
      <c r="J89" s="56">
        <v>0</v>
      </c>
      <c r="K89" s="55">
        <v>0</v>
      </c>
      <c r="L89" s="56">
        <v>0</v>
      </c>
      <c r="M89" s="55"/>
      <c r="N89" s="56">
        <v>0</v>
      </c>
      <c r="O89" s="57">
        <v>0</v>
      </c>
      <c r="P89" s="83">
        <v>81</v>
      </c>
      <c r="Q89" s="67"/>
    </row>
    <row r="90" spans="1:17" s="68" customFormat="1" ht="15.75" customHeight="1" hidden="1">
      <c r="A90" s="19">
        <f>'[1]Catalogue'!$C91</f>
        <v>0</v>
      </c>
      <c r="B90" s="20">
        <f>IF($A90=0,"",VLOOKUP($A90,'[1]Catalogue'!$C:$H,5,0))</f>
      </c>
      <c r="C90" s="54">
        <f>IF($A90=0,"",VLOOKUP($A90,'[1]Catalogue'!$C:$H,4,0))</f>
      </c>
      <c r="D90" s="55"/>
      <c r="E90" s="55"/>
      <c r="F90" s="56" t="e">
        <f t="shared" si="4"/>
        <v>#VALUE!</v>
      </c>
      <c r="G90" s="55"/>
      <c r="H90" s="56">
        <v>0</v>
      </c>
      <c r="I90" s="55"/>
      <c r="J90" s="56">
        <v>0</v>
      </c>
      <c r="K90" s="55">
        <v>0</v>
      </c>
      <c r="L90" s="56">
        <v>0</v>
      </c>
      <c r="M90" s="55"/>
      <c r="N90" s="56">
        <v>0</v>
      </c>
      <c r="O90" s="57">
        <v>0</v>
      </c>
      <c r="P90" s="83">
        <v>82</v>
      </c>
      <c r="Q90" s="67"/>
    </row>
    <row r="91" spans="1:17" s="68" customFormat="1" ht="15.75" customHeight="1" hidden="1">
      <c r="A91" s="19">
        <f>'[1]Catalogue'!$C92</f>
        <v>0</v>
      </c>
      <c r="B91" s="20">
        <f>IF($A91=0,"",VLOOKUP($A91,'[1]Catalogue'!$C:$H,5,0))</f>
      </c>
      <c r="C91" s="54">
        <f>IF($A91=0,"",VLOOKUP($A91,'[1]Catalogue'!$C:$H,4,0))</f>
      </c>
      <c r="D91" s="55"/>
      <c r="E91" s="55"/>
      <c r="F91" s="56" t="e">
        <f t="shared" si="4"/>
        <v>#VALUE!</v>
      </c>
      <c r="G91" s="55"/>
      <c r="H91" s="56">
        <v>0</v>
      </c>
      <c r="I91" s="55"/>
      <c r="J91" s="56">
        <v>0</v>
      </c>
      <c r="K91" s="55">
        <v>0</v>
      </c>
      <c r="L91" s="56">
        <v>0</v>
      </c>
      <c r="M91" s="55"/>
      <c r="N91" s="56">
        <v>0</v>
      </c>
      <c r="O91" s="57">
        <v>0</v>
      </c>
      <c r="P91" s="83">
        <v>83</v>
      </c>
      <c r="Q91" s="67"/>
    </row>
    <row r="92" spans="1:17" s="68" customFormat="1" ht="15.75" customHeight="1" hidden="1">
      <c r="A92" s="19">
        <f>'[1]Catalogue'!$C93</f>
        <v>0</v>
      </c>
      <c r="B92" s="20">
        <f>IF($A92=0,"",VLOOKUP($A92,'[1]Catalogue'!$C:$H,5,0))</f>
      </c>
      <c r="C92" s="54">
        <f>IF($A92=0,"",VLOOKUP($A92,'[1]Catalogue'!$C:$H,4,0))</f>
      </c>
      <c r="D92" s="55"/>
      <c r="E92" s="55"/>
      <c r="F92" s="56" t="e">
        <f t="shared" si="4"/>
        <v>#VALUE!</v>
      </c>
      <c r="G92" s="55"/>
      <c r="H92" s="56">
        <v>0</v>
      </c>
      <c r="I92" s="55"/>
      <c r="J92" s="56">
        <v>0</v>
      </c>
      <c r="K92" s="55">
        <v>0</v>
      </c>
      <c r="L92" s="56">
        <v>0</v>
      </c>
      <c r="M92" s="55"/>
      <c r="N92" s="56">
        <v>0</v>
      </c>
      <c r="O92" s="57">
        <v>0</v>
      </c>
      <c r="P92" s="83">
        <v>84</v>
      </c>
      <c r="Q92" s="67"/>
    </row>
    <row r="93" spans="1:17" s="68" customFormat="1" ht="15.75" customHeight="1" hidden="1">
      <c r="A93" s="19">
        <f>'[1]Catalogue'!$C94</f>
        <v>0</v>
      </c>
      <c r="B93" s="20">
        <f>IF($A93=0,"",VLOOKUP($A93,'[1]Catalogue'!$C:$H,5,0))</f>
      </c>
      <c r="C93" s="54">
        <f>IF($A93=0,"",VLOOKUP($A93,'[1]Catalogue'!$C:$H,4,0))</f>
      </c>
      <c r="D93" s="55"/>
      <c r="E93" s="55"/>
      <c r="F93" s="56" t="e">
        <f t="shared" si="4"/>
        <v>#VALUE!</v>
      </c>
      <c r="G93" s="55"/>
      <c r="H93" s="56">
        <v>0</v>
      </c>
      <c r="I93" s="55"/>
      <c r="J93" s="56">
        <v>0</v>
      </c>
      <c r="K93" s="55">
        <v>0</v>
      </c>
      <c r="L93" s="56">
        <v>0</v>
      </c>
      <c r="M93" s="55"/>
      <c r="N93" s="56">
        <v>0</v>
      </c>
      <c r="O93" s="57">
        <v>0</v>
      </c>
      <c r="P93" s="83">
        <v>85</v>
      </c>
      <c r="Q93" s="67"/>
    </row>
    <row r="94" spans="1:17" s="68" customFormat="1" ht="15.75" customHeight="1" hidden="1">
      <c r="A94" s="19">
        <f>'[1]Catalogue'!$C95</f>
        <v>0</v>
      </c>
      <c r="B94" s="20">
        <f>IF($A94=0,"",VLOOKUP($A94,'[1]Catalogue'!$C:$H,5,0))</f>
      </c>
      <c r="C94" s="54">
        <f>IF($A94=0,"",VLOOKUP($A94,'[1]Catalogue'!$C:$H,4,0))</f>
      </c>
      <c r="D94" s="55"/>
      <c r="E94" s="55"/>
      <c r="F94" s="56" t="e">
        <f t="shared" si="4"/>
        <v>#VALUE!</v>
      </c>
      <c r="G94" s="55"/>
      <c r="H94" s="56">
        <v>0</v>
      </c>
      <c r="I94" s="55"/>
      <c r="J94" s="56">
        <v>0</v>
      </c>
      <c r="K94" s="55">
        <v>0</v>
      </c>
      <c r="L94" s="56">
        <v>0</v>
      </c>
      <c r="M94" s="55"/>
      <c r="N94" s="56">
        <v>0</v>
      </c>
      <c r="O94" s="57">
        <v>0</v>
      </c>
      <c r="P94" s="83">
        <v>86</v>
      </c>
      <c r="Q94" s="67"/>
    </row>
    <row r="95" spans="1:17" s="68" customFormat="1" ht="15.75" customHeight="1" hidden="1">
      <c r="A95" s="19">
        <f>'[1]Catalogue'!$C96</f>
        <v>0</v>
      </c>
      <c r="B95" s="20">
        <f>IF($A95=0,"",VLOOKUP($A95,'[1]Catalogue'!$C:$H,5,0))</f>
      </c>
      <c r="C95" s="54">
        <f>IF($A95=0,"",VLOOKUP($A95,'[1]Catalogue'!$C:$H,4,0))</f>
      </c>
      <c r="D95" s="55"/>
      <c r="E95" s="55"/>
      <c r="F95" s="56" t="e">
        <f t="shared" si="4"/>
        <v>#VALUE!</v>
      </c>
      <c r="G95" s="55"/>
      <c r="H95" s="56">
        <v>0</v>
      </c>
      <c r="I95" s="55"/>
      <c r="J95" s="56">
        <v>0</v>
      </c>
      <c r="K95" s="55">
        <v>0</v>
      </c>
      <c r="L95" s="56">
        <v>0</v>
      </c>
      <c r="M95" s="55"/>
      <c r="N95" s="56">
        <v>0</v>
      </c>
      <c r="O95" s="57">
        <v>0</v>
      </c>
      <c r="P95" s="83">
        <v>87</v>
      </c>
      <c r="Q95" s="67"/>
    </row>
    <row r="96" spans="1:17" s="68" customFormat="1" ht="15.75" customHeight="1" hidden="1">
      <c r="A96" s="19">
        <f>'[1]Catalogue'!$C97</f>
        <v>0</v>
      </c>
      <c r="B96" s="20">
        <f>IF($A96=0,"",VLOOKUP($A96,'[1]Catalogue'!$C:$H,5,0))</f>
      </c>
      <c r="C96" s="54">
        <f>IF($A96=0,"",VLOOKUP($A96,'[1]Catalogue'!$C:$H,4,0))</f>
      </c>
      <c r="D96" s="55"/>
      <c r="E96" s="55"/>
      <c r="F96" s="56" t="e">
        <f t="shared" si="4"/>
        <v>#VALUE!</v>
      </c>
      <c r="G96" s="55"/>
      <c r="H96" s="56">
        <v>0</v>
      </c>
      <c r="I96" s="55"/>
      <c r="J96" s="56">
        <v>0</v>
      </c>
      <c r="K96" s="55">
        <v>0</v>
      </c>
      <c r="L96" s="56">
        <v>0</v>
      </c>
      <c r="M96" s="55"/>
      <c r="N96" s="56">
        <v>0</v>
      </c>
      <c r="O96" s="57">
        <v>0</v>
      </c>
      <c r="P96" s="83">
        <v>88</v>
      </c>
      <c r="Q96" s="67"/>
    </row>
    <row r="97" spans="1:17" s="68" customFormat="1" ht="15.75" customHeight="1" hidden="1">
      <c r="A97" s="19">
        <f>'[1]Catalogue'!$C98</f>
        <v>0</v>
      </c>
      <c r="B97" s="20">
        <f>IF($A97=0,"",VLOOKUP($A97,'[1]Catalogue'!$C:$H,5,0))</f>
      </c>
      <c r="C97" s="54">
        <f>IF($A97=0,"",VLOOKUP($A97,'[1]Catalogue'!$C:$H,4,0))</f>
      </c>
      <c r="D97" s="55"/>
      <c r="E97" s="55"/>
      <c r="F97" s="56" t="e">
        <f t="shared" si="4"/>
        <v>#VALUE!</v>
      </c>
      <c r="G97" s="55"/>
      <c r="H97" s="56">
        <v>0</v>
      </c>
      <c r="I97" s="55"/>
      <c r="J97" s="56">
        <v>0</v>
      </c>
      <c r="K97" s="55">
        <v>0</v>
      </c>
      <c r="L97" s="56">
        <v>0</v>
      </c>
      <c r="M97" s="55"/>
      <c r="N97" s="56">
        <v>0</v>
      </c>
      <c r="O97" s="57">
        <v>0</v>
      </c>
      <c r="P97" s="83">
        <v>89</v>
      </c>
      <c r="Q97" s="67"/>
    </row>
    <row r="98" spans="1:17" s="68" customFormat="1" ht="15.75" customHeight="1" hidden="1">
      <c r="A98" s="19">
        <f>'[1]Catalogue'!$C99</f>
        <v>0</v>
      </c>
      <c r="B98" s="20">
        <f>IF($A98=0,"",VLOOKUP($A98,'[1]Catalogue'!$C:$H,5,0))</f>
      </c>
      <c r="C98" s="54">
        <f>IF($A98=0,"",VLOOKUP($A98,'[1]Catalogue'!$C:$H,4,0))</f>
      </c>
      <c r="D98" s="55"/>
      <c r="E98" s="55"/>
      <c r="F98" s="56" t="e">
        <f t="shared" si="4"/>
        <v>#VALUE!</v>
      </c>
      <c r="G98" s="55"/>
      <c r="H98" s="56">
        <v>0</v>
      </c>
      <c r="I98" s="55"/>
      <c r="J98" s="56">
        <v>0</v>
      </c>
      <c r="K98" s="55">
        <v>0</v>
      </c>
      <c r="L98" s="56">
        <v>0</v>
      </c>
      <c r="M98" s="55"/>
      <c r="N98" s="56">
        <v>0</v>
      </c>
      <c r="O98" s="57">
        <v>0</v>
      </c>
      <c r="P98" s="83">
        <v>90</v>
      </c>
      <c r="Q98" s="69"/>
    </row>
    <row r="99" spans="1:16" s="68" customFormat="1" ht="15.75" customHeight="1" hidden="1">
      <c r="A99" s="19">
        <f>'[1]Catalogue'!$C100</f>
        <v>0</v>
      </c>
      <c r="B99" s="20">
        <f>IF($A99=0,"",VLOOKUP($A99,'[1]Catalogue'!$C:$H,5,0))</f>
      </c>
      <c r="C99" s="54">
        <f>IF($A99=0,"",VLOOKUP($A99,'[1]Catalogue'!$C:$H,4,0))</f>
      </c>
      <c r="D99" s="55"/>
      <c r="E99" s="55"/>
      <c r="F99" s="56" t="e">
        <f t="shared" si="4"/>
        <v>#VALUE!</v>
      </c>
      <c r="G99" s="55"/>
      <c r="H99" s="56">
        <v>0</v>
      </c>
      <c r="I99" s="55"/>
      <c r="J99" s="56">
        <v>0</v>
      </c>
      <c r="K99" s="55">
        <v>0</v>
      </c>
      <c r="L99" s="56">
        <v>0</v>
      </c>
      <c r="M99" s="55"/>
      <c r="N99" s="56">
        <v>0</v>
      </c>
      <c r="O99" s="57">
        <v>0</v>
      </c>
      <c r="P99" s="83">
        <v>91</v>
      </c>
    </row>
    <row r="100" spans="1:16" s="68" customFormat="1" ht="15.75" customHeight="1" hidden="1">
      <c r="A100" s="19">
        <f>'[1]Catalogue'!$C101</f>
        <v>0</v>
      </c>
      <c r="B100" s="20">
        <f>IF($A100=0,"",VLOOKUP($A100,'[1]Catalogue'!$C:$H,5,0))</f>
      </c>
      <c r="C100" s="54">
        <f>IF($A100=0,"",VLOOKUP($A100,'[1]Catalogue'!$C:$H,4,0))</f>
      </c>
      <c r="D100" s="55"/>
      <c r="E100" s="55"/>
      <c r="F100" s="56" t="e">
        <f t="shared" si="4"/>
        <v>#VALUE!</v>
      </c>
      <c r="G100" s="55"/>
      <c r="H100" s="56">
        <v>0</v>
      </c>
      <c r="I100" s="55"/>
      <c r="J100" s="56">
        <v>0</v>
      </c>
      <c r="K100" s="55">
        <v>0</v>
      </c>
      <c r="L100" s="56">
        <v>0</v>
      </c>
      <c r="M100" s="55"/>
      <c r="N100" s="56">
        <v>0</v>
      </c>
      <c r="O100" s="57">
        <v>0</v>
      </c>
      <c r="P100" s="83">
        <v>92</v>
      </c>
    </row>
    <row r="101" spans="1:16" s="68" customFormat="1" ht="15.75" customHeight="1" hidden="1">
      <c r="A101" s="19">
        <f>'[1]Catalogue'!$C102</f>
        <v>0</v>
      </c>
      <c r="B101" s="20">
        <f>IF($A101=0,"",VLOOKUP($A101,'[1]Catalogue'!$C:$H,5,0))</f>
      </c>
      <c r="C101" s="54">
        <f>IF($A101=0,"",VLOOKUP($A101,'[1]Catalogue'!$C:$H,4,0))</f>
      </c>
      <c r="D101" s="55"/>
      <c r="E101" s="55"/>
      <c r="F101" s="56" t="e">
        <f t="shared" si="4"/>
        <v>#VALUE!</v>
      </c>
      <c r="G101" s="55"/>
      <c r="H101" s="56">
        <v>0</v>
      </c>
      <c r="I101" s="55"/>
      <c r="J101" s="56">
        <v>0</v>
      </c>
      <c r="K101" s="55">
        <v>0</v>
      </c>
      <c r="L101" s="56">
        <v>0</v>
      </c>
      <c r="M101" s="55"/>
      <c r="N101" s="56">
        <v>0</v>
      </c>
      <c r="O101" s="57">
        <v>0</v>
      </c>
      <c r="P101" s="83">
        <v>93</v>
      </c>
    </row>
    <row r="102" spans="1:16" s="68" customFormat="1" ht="15.75" customHeight="1" hidden="1">
      <c r="A102" s="19">
        <f>'[1]Catalogue'!$C103</f>
        <v>0</v>
      </c>
      <c r="B102" s="20">
        <f>IF($A102=0,"",VLOOKUP($A102,'[1]Catalogue'!$C:$H,5,0))</f>
      </c>
      <c r="C102" s="54">
        <f>IF($A102=0,"",VLOOKUP($A102,'[1]Catalogue'!$C:$H,4,0))</f>
      </c>
      <c r="D102" s="55"/>
      <c r="E102" s="55"/>
      <c r="F102" s="56" t="e">
        <f t="shared" si="4"/>
        <v>#VALUE!</v>
      </c>
      <c r="G102" s="55"/>
      <c r="H102" s="56">
        <v>0</v>
      </c>
      <c r="I102" s="55"/>
      <c r="J102" s="56">
        <v>0</v>
      </c>
      <c r="K102" s="55">
        <v>0</v>
      </c>
      <c r="L102" s="56">
        <v>0</v>
      </c>
      <c r="M102" s="55"/>
      <c r="N102" s="56">
        <v>0</v>
      </c>
      <c r="O102" s="57">
        <v>0</v>
      </c>
      <c r="P102" s="83">
        <v>94</v>
      </c>
    </row>
    <row r="103" spans="1:16" ht="15.75" customHeight="1" hidden="1">
      <c r="A103" s="19">
        <f>'[1]Catalogue'!$C104</f>
        <v>0</v>
      </c>
      <c r="B103" s="20">
        <f>IF($A103=0,"",VLOOKUP($A103,'[1]Catalogue'!$C:$H,5,0))</f>
      </c>
      <c r="C103" s="54">
        <f>IF($A103=0,"",VLOOKUP($A103,'[1]Catalogue'!$C:$H,4,0))</f>
      </c>
      <c r="D103" s="55"/>
      <c r="E103" s="55"/>
      <c r="F103" s="56" t="e">
        <f t="shared" si="4"/>
        <v>#VALUE!</v>
      </c>
      <c r="G103" s="55"/>
      <c r="H103" s="56">
        <v>0</v>
      </c>
      <c r="I103" s="55"/>
      <c r="J103" s="56">
        <v>0</v>
      </c>
      <c r="K103" s="55">
        <v>0</v>
      </c>
      <c r="L103" s="56">
        <v>0</v>
      </c>
      <c r="M103" s="55"/>
      <c r="N103" s="56">
        <v>0</v>
      </c>
      <c r="O103" s="57">
        <v>0</v>
      </c>
      <c r="P103" s="83">
        <v>95</v>
      </c>
    </row>
    <row r="104" spans="1:16" ht="15.75" customHeight="1" hidden="1">
      <c r="A104" s="19">
        <f>'[1]Catalogue'!$C105</f>
        <v>0</v>
      </c>
      <c r="B104" s="20">
        <f>IF($A104=0,"",VLOOKUP($A104,'[1]Catalogue'!$C:$H,5,0))</f>
      </c>
      <c r="C104" s="54">
        <f>IF($A104=0,"",VLOOKUP($A104,'[1]Catalogue'!$C:$H,4,0))</f>
      </c>
      <c r="D104" s="55"/>
      <c r="E104" s="55"/>
      <c r="F104" s="56" t="e">
        <f t="shared" si="4"/>
        <v>#VALUE!</v>
      </c>
      <c r="G104" s="55"/>
      <c r="H104" s="56">
        <v>0</v>
      </c>
      <c r="I104" s="55"/>
      <c r="J104" s="56">
        <v>0</v>
      </c>
      <c r="K104" s="55">
        <v>0</v>
      </c>
      <c r="L104" s="56">
        <v>0</v>
      </c>
      <c r="M104" s="55"/>
      <c r="N104" s="56">
        <v>0</v>
      </c>
      <c r="O104" s="57">
        <v>0</v>
      </c>
      <c r="P104" s="83">
        <v>96</v>
      </c>
    </row>
    <row r="105" spans="1:16" ht="15.75" customHeight="1" hidden="1">
      <c r="A105" s="19">
        <f>'[1]Catalogue'!$C106</f>
        <v>0</v>
      </c>
      <c r="B105" s="20">
        <f>IF($A105=0,"",VLOOKUP($A105,'[1]Catalogue'!$C:$H,5,0))</f>
      </c>
      <c r="C105" s="54">
        <f>IF($A105=0,"",VLOOKUP($A105,'[1]Catalogue'!$C:$H,4,0))</f>
      </c>
      <c r="D105" s="55"/>
      <c r="E105" s="55"/>
      <c r="F105" s="56" t="e">
        <f t="shared" si="4"/>
        <v>#VALUE!</v>
      </c>
      <c r="G105" s="55"/>
      <c r="H105" s="56">
        <v>0</v>
      </c>
      <c r="I105" s="55"/>
      <c r="J105" s="56">
        <v>0</v>
      </c>
      <c r="K105" s="55">
        <v>0</v>
      </c>
      <c r="L105" s="56">
        <v>0</v>
      </c>
      <c r="M105" s="55"/>
      <c r="N105" s="56">
        <v>0</v>
      </c>
      <c r="O105" s="57">
        <v>0</v>
      </c>
      <c r="P105" s="83">
        <v>97</v>
      </c>
    </row>
    <row r="106" spans="1:16" ht="15.75" customHeight="1" hidden="1">
      <c r="A106" s="19">
        <f>'[1]Catalogue'!$C107</f>
        <v>0</v>
      </c>
      <c r="B106" s="20">
        <f>IF($A106=0,"",VLOOKUP($A106,'[1]Catalogue'!$C:$H,5,0))</f>
      </c>
      <c r="C106" s="54">
        <f>IF($A106=0,"",VLOOKUP($A106,'[1]Catalogue'!$C:$H,4,0))</f>
      </c>
      <c r="D106" s="55"/>
      <c r="E106" s="55"/>
      <c r="F106" s="56" t="e">
        <f t="shared" si="4"/>
        <v>#VALUE!</v>
      </c>
      <c r="G106" s="55"/>
      <c r="H106" s="56">
        <v>0</v>
      </c>
      <c r="I106" s="55"/>
      <c r="J106" s="56">
        <v>0</v>
      </c>
      <c r="K106" s="55">
        <v>0</v>
      </c>
      <c r="L106" s="56">
        <v>0</v>
      </c>
      <c r="M106" s="55"/>
      <c r="N106" s="56">
        <v>0</v>
      </c>
      <c r="O106" s="57">
        <v>0</v>
      </c>
      <c r="P106" s="83">
        <v>98</v>
      </c>
    </row>
    <row r="107" spans="1:16" ht="15.75" customHeight="1" hidden="1">
      <c r="A107" s="19">
        <f>'[1]Catalogue'!$C108</f>
        <v>0</v>
      </c>
      <c r="B107" s="20">
        <f>IF($A107=0,"",VLOOKUP($A107,'[1]Catalogue'!$C:$H,5,0))</f>
      </c>
      <c r="C107" s="54">
        <f>IF($A107=0,"",VLOOKUP($A107,'[1]Catalogue'!$C:$H,4,0))</f>
      </c>
      <c r="D107" s="55"/>
      <c r="E107" s="55"/>
      <c r="F107" s="56" t="e">
        <f t="shared" si="4"/>
        <v>#VALUE!</v>
      </c>
      <c r="G107" s="55"/>
      <c r="H107" s="56">
        <v>0</v>
      </c>
      <c r="I107" s="55"/>
      <c r="J107" s="56">
        <v>0</v>
      </c>
      <c r="K107" s="55">
        <v>0</v>
      </c>
      <c r="L107" s="56">
        <v>0</v>
      </c>
      <c r="M107" s="55"/>
      <c r="N107" s="56">
        <v>0</v>
      </c>
      <c r="O107" s="57">
        <v>0</v>
      </c>
      <c r="P107" s="83">
        <v>99</v>
      </c>
    </row>
    <row r="108" spans="1:16" ht="15.75" customHeight="1" hidden="1" thickBot="1">
      <c r="A108" s="19">
        <f>'[1]Catalogue'!$C109</f>
        <v>0</v>
      </c>
      <c r="B108" s="20">
        <f>IF($A108=0,"",VLOOKUP($A108,'[1]Catalogue'!$C:$H,5,0))</f>
      </c>
      <c r="C108" s="54">
        <f>IF($A108=0,"",VLOOKUP($A108,'[1]Catalogue'!$C:$H,4,0))</f>
      </c>
      <c r="D108" s="55"/>
      <c r="E108" s="55"/>
      <c r="F108" s="56" t="e">
        <f t="shared" si="4"/>
        <v>#VALUE!</v>
      </c>
      <c r="G108" s="55"/>
      <c r="H108" s="56">
        <v>0</v>
      </c>
      <c r="I108" s="55"/>
      <c r="J108" s="56">
        <v>0</v>
      </c>
      <c r="K108" s="55">
        <v>0</v>
      </c>
      <c r="L108" s="56">
        <v>0</v>
      </c>
      <c r="M108" s="55"/>
      <c r="N108" s="56">
        <v>0</v>
      </c>
      <c r="O108" s="57">
        <v>0</v>
      </c>
      <c r="P108" s="83">
        <v>100</v>
      </c>
    </row>
    <row r="109" spans="1:16" s="66" customFormat="1" ht="16.5" customHeight="1" thickBot="1">
      <c r="A109" s="118" t="s">
        <v>12</v>
      </c>
      <c r="B109" s="119"/>
      <c r="C109" s="120"/>
      <c r="D109" s="70">
        <f>SUM(D11:D108)</f>
        <v>52</v>
      </c>
      <c r="E109" s="70">
        <f>SUM(E11:E108)</f>
        <v>9</v>
      </c>
      <c r="F109" s="71">
        <f>SUM(F12:F66)</f>
        <v>900</v>
      </c>
      <c r="G109" s="70">
        <f>SUM(G12:G66)</f>
        <v>60</v>
      </c>
      <c r="H109" s="71">
        <f>SUM(H12:H108)</f>
        <v>9000</v>
      </c>
      <c r="I109" s="70">
        <f>SUM(I12:I66)</f>
        <v>0</v>
      </c>
      <c r="J109" s="71">
        <f>SUM(J12:J108)</f>
        <v>0</v>
      </c>
      <c r="K109" s="70">
        <f>SUM(K12:K108)</f>
        <v>0</v>
      </c>
      <c r="L109" s="71">
        <f>SUM(L12:L108)</f>
        <v>0</v>
      </c>
      <c r="M109" s="70">
        <f>SUM(M12:M66)</f>
        <v>0</v>
      </c>
      <c r="N109" s="71">
        <f>SUM(N12:N108)</f>
        <v>0</v>
      </c>
      <c r="O109" s="72">
        <f>SUM(O12:O108)</f>
        <v>-16</v>
      </c>
      <c r="P109" s="83">
        <v>101</v>
      </c>
    </row>
    <row r="110" spans="1:17" ht="16.5" customHeight="1">
      <c r="A110" s="116" t="s">
        <v>58</v>
      </c>
      <c r="B110" s="116"/>
      <c r="C110" s="116"/>
      <c r="D110" s="6"/>
      <c r="E110" s="7"/>
      <c r="F110" s="6"/>
      <c r="G110" s="7"/>
      <c r="H110" s="58"/>
      <c r="I110" s="7"/>
      <c r="J110" s="7"/>
      <c r="K110" s="7"/>
      <c r="L110" s="7"/>
      <c r="M110" s="116" t="s">
        <v>59</v>
      </c>
      <c r="N110" s="116"/>
      <c r="O110" s="116"/>
      <c r="P110" s="83"/>
      <c r="Q110" s="8"/>
    </row>
    <row r="111" spans="1:17" ht="16.5" customHeight="1">
      <c r="A111" s="117" t="s">
        <v>46</v>
      </c>
      <c r="B111" s="117"/>
      <c r="C111" s="117"/>
      <c r="D111" s="6"/>
      <c r="E111" s="8"/>
      <c r="F111" s="6"/>
      <c r="G111" s="7"/>
      <c r="H111" s="10"/>
      <c r="I111" s="8"/>
      <c r="J111" s="8"/>
      <c r="K111" s="8"/>
      <c r="L111" s="8"/>
      <c r="M111" s="117" t="s">
        <v>45</v>
      </c>
      <c r="N111" s="117"/>
      <c r="O111" s="117"/>
      <c r="Q111" s="21"/>
    </row>
    <row r="112" spans="1:15" s="11" customFormat="1" ht="18">
      <c r="A112" s="77">
        <v>1</v>
      </c>
      <c r="B112" s="78">
        <v>2</v>
      </c>
      <c r="C112" s="78">
        <v>3</v>
      </c>
      <c r="D112" s="78">
        <v>4</v>
      </c>
      <c r="E112" s="78">
        <v>5</v>
      </c>
      <c r="F112" s="78">
        <v>6</v>
      </c>
      <c r="G112" s="78">
        <v>7</v>
      </c>
      <c r="H112" s="78">
        <v>8</v>
      </c>
      <c r="I112" s="78">
        <v>9</v>
      </c>
      <c r="J112" s="78">
        <v>10</v>
      </c>
      <c r="K112" s="78">
        <v>11</v>
      </c>
      <c r="L112" s="78">
        <v>12</v>
      </c>
      <c r="M112" s="78">
        <v>13</v>
      </c>
      <c r="N112" s="78">
        <v>14</v>
      </c>
      <c r="O112" s="78">
        <v>15</v>
      </c>
    </row>
  </sheetData>
  <sheetProtection/>
  <mergeCells count="22">
    <mergeCell ref="A5:K5"/>
    <mergeCell ref="L5:N5"/>
    <mergeCell ref="E9:F9"/>
    <mergeCell ref="I9:J9"/>
    <mergeCell ref="A1:O1"/>
    <mergeCell ref="A2:O2"/>
    <mergeCell ref="A3:C3"/>
    <mergeCell ref="L3:O3"/>
    <mergeCell ref="B8:B11"/>
    <mergeCell ref="A8:A11"/>
    <mergeCell ref="A111:C111"/>
    <mergeCell ref="M111:O111"/>
    <mergeCell ref="O8:O10"/>
    <mergeCell ref="K9:L9"/>
    <mergeCell ref="A109:C109"/>
    <mergeCell ref="C8:C10"/>
    <mergeCell ref="D8:D10"/>
    <mergeCell ref="G9:H9"/>
    <mergeCell ref="E8:L8"/>
    <mergeCell ref="M8:N9"/>
    <mergeCell ref="A110:C110"/>
    <mergeCell ref="M110:O110"/>
  </mergeCells>
  <printOptions horizontalCentered="1"/>
  <pageMargins left="0" right="0" top="0" bottom="0" header="0" footer="0"/>
  <pageSetup horizontalDpi="300" verticalDpi="300" orientation="landscape" paperSize="9" scale="80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showZeros="0" rightToLeft="1" zoomScaleSheetLayoutView="100" zoomScalePageLayoutView="0" workbookViewId="0" topLeftCell="A1">
      <selection activeCell="I9" sqref="I9:J9"/>
    </sheetView>
  </sheetViews>
  <sheetFormatPr defaultColWidth="11.421875" defaultRowHeight="12.75"/>
  <cols>
    <col min="1" max="1" width="6.00390625" style="22" bestFit="1" customWidth="1"/>
    <col min="2" max="2" width="28.7109375" style="23" customWidth="1"/>
    <col min="3" max="3" width="8.00390625" style="24" bestFit="1" customWidth="1"/>
    <col min="4" max="5" width="9.140625" style="25" customWidth="1"/>
    <col min="6" max="6" width="13.7109375" style="25" customWidth="1"/>
    <col min="7" max="7" width="9.140625" style="25" customWidth="1"/>
    <col min="8" max="8" width="13.7109375" style="26" customWidth="1"/>
    <col min="9" max="9" width="9.140625" style="26" customWidth="1"/>
    <col min="10" max="10" width="13.7109375" style="26" customWidth="1"/>
    <col min="11" max="11" width="9.140625" style="25" customWidth="1"/>
    <col min="12" max="12" width="13.7109375" style="25" customWidth="1"/>
    <col min="13" max="13" width="9.140625" style="25" customWidth="1"/>
    <col min="14" max="14" width="13.7109375" style="25" customWidth="1"/>
    <col min="15" max="15" width="10.421875" style="25" customWidth="1"/>
    <col min="16" max="16" width="15.7109375" style="11" customWidth="1"/>
    <col min="17" max="17" width="10.421875" style="4" customWidth="1"/>
    <col min="18" max="18" width="11.57421875" style="11" bestFit="1" customWidth="1"/>
    <col min="19" max="16384" width="11.421875" style="4" customWidth="1"/>
  </cols>
  <sheetData>
    <row r="1" spans="1:18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R1" s="4"/>
    </row>
    <row r="2" spans="1:18" ht="15.75" customHeight="1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R2" s="4"/>
    </row>
    <row r="3" spans="1:16" ht="15.75" customHeight="1" thickBot="1">
      <c r="A3" s="104" t="s">
        <v>49</v>
      </c>
      <c r="B3" s="105"/>
      <c r="C3" s="106"/>
      <c r="D3" s="73"/>
      <c r="E3" s="73"/>
      <c r="F3" s="73"/>
      <c r="G3" s="74"/>
      <c r="H3" s="74"/>
      <c r="I3" s="74"/>
      <c r="J3" s="74"/>
      <c r="K3" s="74"/>
      <c r="L3" s="107" t="s">
        <v>11</v>
      </c>
      <c r="M3" s="108"/>
      <c r="N3" s="108"/>
      <c r="O3" s="109"/>
      <c r="P3" s="79"/>
    </row>
    <row r="4" spans="1:18" ht="3.75" customHeight="1">
      <c r="A4" s="4"/>
      <c r="B4" s="4"/>
      <c r="C4" s="12"/>
      <c r="D4" s="13"/>
      <c r="E4" s="13"/>
      <c r="F4" s="13"/>
      <c r="G4" s="13"/>
      <c r="H4" s="13"/>
      <c r="I4" s="13"/>
      <c r="J4" s="14"/>
      <c r="K4" s="13"/>
      <c r="L4" s="13"/>
      <c r="M4" s="15"/>
      <c r="N4" s="3"/>
      <c r="O4" s="4"/>
      <c r="R4" s="4"/>
    </row>
    <row r="5" spans="1:18" ht="15" customHeight="1" thickBot="1">
      <c r="A5" s="136" t="s">
        <v>53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 t="s">
        <v>54</v>
      </c>
      <c r="M5" s="137"/>
      <c r="N5" s="137"/>
      <c r="O5" s="90"/>
      <c r="P5" s="80"/>
      <c r="Q5" s="59"/>
      <c r="R5" s="4"/>
    </row>
    <row r="6" spans="2:16" ht="15" customHeight="1" thickBot="1">
      <c r="B6" s="5"/>
      <c r="C6" s="5"/>
      <c r="D6" s="5"/>
      <c r="E6" s="5"/>
      <c r="G6" s="5"/>
      <c r="H6" s="5" t="s">
        <v>33</v>
      </c>
      <c r="I6" s="5"/>
      <c r="J6" s="5"/>
      <c r="K6" s="5"/>
      <c r="L6" s="5"/>
      <c r="M6" s="5"/>
      <c r="N6" s="76" t="s">
        <v>3</v>
      </c>
      <c r="O6" s="53">
        <v>132</v>
      </c>
      <c r="P6" s="3"/>
    </row>
    <row r="7" spans="1:18" ht="3.75" customHeight="1" thickBot="1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5"/>
      <c r="R7" s="3"/>
    </row>
    <row r="8" spans="1:16" s="60" customFormat="1" ht="15" customHeight="1">
      <c r="A8" s="138" t="s">
        <v>4</v>
      </c>
      <c r="B8" s="101" t="s">
        <v>5</v>
      </c>
      <c r="C8" s="128" t="s">
        <v>6</v>
      </c>
      <c r="D8" s="130" t="s">
        <v>34</v>
      </c>
      <c r="E8" s="121" t="s">
        <v>35</v>
      </c>
      <c r="F8" s="122"/>
      <c r="G8" s="122"/>
      <c r="H8" s="122"/>
      <c r="I8" s="122"/>
      <c r="J8" s="122"/>
      <c r="K8" s="122"/>
      <c r="L8" s="123"/>
      <c r="M8" s="124" t="s">
        <v>13</v>
      </c>
      <c r="N8" s="125"/>
      <c r="O8" s="132" t="s">
        <v>14</v>
      </c>
      <c r="P8" s="81"/>
    </row>
    <row r="9" spans="1:16" s="60" customFormat="1" ht="30.75" customHeight="1">
      <c r="A9" s="139"/>
      <c r="B9" s="102"/>
      <c r="C9" s="129"/>
      <c r="D9" s="131"/>
      <c r="E9" s="134" t="s">
        <v>7</v>
      </c>
      <c r="F9" s="135"/>
      <c r="G9" s="134" t="s">
        <v>8</v>
      </c>
      <c r="H9" s="135"/>
      <c r="I9" s="91" t="s">
        <v>57</v>
      </c>
      <c r="J9" s="92"/>
      <c r="K9" s="91" t="s">
        <v>36</v>
      </c>
      <c r="L9" s="92"/>
      <c r="M9" s="126"/>
      <c r="N9" s="127"/>
      <c r="O9" s="133"/>
      <c r="P9" s="81"/>
    </row>
    <row r="10" spans="1:16" s="60" customFormat="1" ht="16.5">
      <c r="A10" s="139"/>
      <c r="B10" s="102"/>
      <c r="C10" s="129"/>
      <c r="D10" s="131"/>
      <c r="E10" s="61" t="s">
        <v>9</v>
      </c>
      <c r="F10" s="61" t="s">
        <v>10</v>
      </c>
      <c r="G10" s="62" t="s">
        <v>9</v>
      </c>
      <c r="H10" s="61" t="s">
        <v>10</v>
      </c>
      <c r="I10" s="61" t="s">
        <v>9</v>
      </c>
      <c r="J10" s="61" t="s">
        <v>10</v>
      </c>
      <c r="K10" s="61" t="s">
        <v>9</v>
      </c>
      <c r="L10" s="61" t="s">
        <v>10</v>
      </c>
      <c r="M10" s="61" t="s">
        <v>9</v>
      </c>
      <c r="N10" s="61" t="s">
        <v>10</v>
      </c>
      <c r="O10" s="133"/>
      <c r="P10" s="81"/>
    </row>
    <row r="11" spans="1:16" s="65" customFormat="1" ht="12" customHeight="1" thickBot="1">
      <c r="A11" s="140"/>
      <c r="B11" s="103"/>
      <c r="C11" s="63">
        <v>1</v>
      </c>
      <c r="D11" s="63">
        <v>2</v>
      </c>
      <c r="E11" s="63">
        <v>3</v>
      </c>
      <c r="F11" s="63" t="s">
        <v>50</v>
      </c>
      <c r="G11" s="63">
        <v>5</v>
      </c>
      <c r="H11" s="63" t="s">
        <v>38</v>
      </c>
      <c r="I11" s="63">
        <v>7</v>
      </c>
      <c r="J11" s="63" t="s">
        <v>39</v>
      </c>
      <c r="K11" s="63" t="s">
        <v>40</v>
      </c>
      <c r="L11" s="63" t="s">
        <v>41</v>
      </c>
      <c r="M11" s="63">
        <v>11</v>
      </c>
      <c r="N11" s="63" t="s">
        <v>42</v>
      </c>
      <c r="O11" s="64" t="s">
        <v>43</v>
      </c>
      <c r="P11" s="82"/>
    </row>
    <row r="12" spans="1:18" ht="18" customHeight="1">
      <c r="A12" s="19">
        <f>'[1]Catalogue'!$C110</f>
        <v>701</v>
      </c>
      <c r="B12" s="20" t="str">
        <f>IF($A12=0,"",VLOOKUP($A12,'[1]Catalogue'!$C:$H,5,0))</f>
        <v>القراءة العربية</v>
      </c>
      <c r="C12" s="54">
        <f>IF($A12=0,"",VLOOKUP($A12,'[1]Catalogue'!$C:$H,4,0))</f>
        <v>250</v>
      </c>
      <c r="D12" s="55">
        <v>50</v>
      </c>
      <c r="E12" s="55">
        <v>2</v>
      </c>
      <c r="F12" s="56">
        <f>E12*C12</f>
        <v>500</v>
      </c>
      <c r="G12" s="55">
        <v>8</v>
      </c>
      <c r="H12" s="56">
        <f>G12*C12</f>
        <v>2000</v>
      </c>
      <c r="I12" s="55"/>
      <c r="J12" s="56">
        <f>I12*C12</f>
        <v>0</v>
      </c>
      <c r="K12" s="55">
        <v>0</v>
      </c>
      <c r="L12" s="56">
        <f>K12*C12</f>
        <v>0</v>
      </c>
      <c r="M12" s="55">
        <v>10</v>
      </c>
      <c r="N12" s="56">
        <f>M12*C12</f>
        <v>2500</v>
      </c>
      <c r="O12" s="57">
        <f>D12-(E12+G12+M12)</f>
        <v>30</v>
      </c>
      <c r="P12" s="83">
        <v>1</v>
      </c>
      <c r="R12" s="4"/>
    </row>
    <row r="13" spans="1:18" ht="18" customHeight="1">
      <c r="A13" s="19">
        <f>'[1]Catalogue'!$C111</f>
        <v>702</v>
      </c>
      <c r="B13" s="20" t="str">
        <f>IF($A13=0,"",VLOOKUP($A13,'[1]Catalogue'!$C:$H,5,0))</f>
        <v>الرياضيات (قصبة)</v>
      </c>
      <c r="C13" s="54">
        <f>IF($A13=0,"",VLOOKUP($A13,'[1]Catalogue'!$C:$H,4,0))</f>
        <v>190</v>
      </c>
      <c r="D13" s="55"/>
      <c r="E13" s="55"/>
      <c r="F13" s="56">
        <v>0</v>
      </c>
      <c r="G13" s="55"/>
      <c r="H13" s="56">
        <v>0</v>
      </c>
      <c r="I13" s="55"/>
      <c r="J13" s="56">
        <v>0</v>
      </c>
      <c r="K13" s="55">
        <v>0</v>
      </c>
      <c r="L13" s="56">
        <v>0</v>
      </c>
      <c r="M13" s="55"/>
      <c r="N13" s="56">
        <v>0</v>
      </c>
      <c r="O13" s="57">
        <v>0</v>
      </c>
      <c r="P13" s="83">
        <v>2</v>
      </c>
      <c r="R13" s="4"/>
    </row>
    <row r="14" spans="1:18" ht="18" customHeight="1">
      <c r="A14" s="19">
        <f>'[1]Catalogue'!$C112</f>
        <v>703</v>
      </c>
      <c r="B14" s="20" t="str">
        <f>IF($A14=0,"",VLOOKUP($A14,'[1]Catalogue'!$C:$H,5,0))</f>
        <v>التربية الإسلامية</v>
      </c>
      <c r="C14" s="54">
        <f>IF($A14=0,"",VLOOKUP($A14,'[1]Catalogue'!$C:$H,4,0))</f>
        <v>125</v>
      </c>
      <c r="D14" s="55"/>
      <c r="E14" s="55"/>
      <c r="F14" s="56">
        <v>0</v>
      </c>
      <c r="G14" s="55"/>
      <c r="H14" s="56">
        <v>0</v>
      </c>
      <c r="I14" s="55"/>
      <c r="J14" s="56">
        <v>0</v>
      </c>
      <c r="K14" s="55">
        <v>0</v>
      </c>
      <c r="L14" s="56">
        <v>0</v>
      </c>
      <c r="M14" s="55"/>
      <c r="N14" s="56">
        <v>0</v>
      </c>
      <c r="O14" s="57">
        <v>0</v>
      </c>
      <c r="P14" s="83">
        <v>3</v>
      </c>
      <c r="R14" s="4"/>
    </row>
    <row r="15" spans="1:18" ht="18" customHeight="1">
      <c r="A15" s="19">
        <f>'[1]Catalogue'!$C113</f>
        <v>704</v>
      </c>
      <c r="B15" s="20" t="str">
        <f>IF($A15=0,"",VLOOKUP($A15,'[1]Catalogue'!$C:$H,5,0))</f>
        <v>التاريخ</v>
      </c>
      <c r="C15" s="54">
        <f>IF($A15=0,"",VLOOKUP($A15,'[1]Catalogue'!$C:$H,4,0))</f>
        <v>140</v>
      </c>
      <c r="D15" s="55"/>
      <c r="E15" s="55"/>
      <c r="F15" s="56">
        <v>0</v>
      </c>
      <c r="G15" s="55"/>
      <c r="H15" s="56">
        <v>0</v>
      </c>
      <c r="I15" s="55"/>
      <c r="J15" s="56">
        <v>0</v>
      </c>
      <c r="K15" s="55">
        <v>0</v>
      </c>
      <c r="L15" s="56">
        <v>0</v>
      </c>
      <c r="M15" s="55"/>
      <c r="N15" s="56">
        <v>0</v>
      </c>
      <c r="O15" s="57">
        <v>0</v>
      </c>
      <c r="P15" s="83">
        <v>4</v>
      </c>
      <c r="R15" s="4"/>
    </row>
    <row r="16" spans="1:18" ht="18" customHeight="1">
      <c r="A16" s="19">
        <f>'[1]Catalogue'!$C114</f>
        <v>705</v>
      </c>
      <c r="B16" s="20" t="str">
        <f>IF($A16=0,"",VLOOKUP($A16,'[1]Catalogue'!$C:$H,5,0))</f>
        <v>الجغرافيا</v>
      </c>
      <c r="C16" s="54">
        <f>IF($A16=0,"",VLOOKUP($A16,'[1]Catalogue'!$C:$H,4,0))</f>
        <v>140</v>
      </c>
      <c r="D16" s="55"/>
      <c r="E16" s="55"/>
      <c r="F16" s="56">
        <v>0</v>
      </c>
      <c r="G16" s="55"/>
      <c r="H16" s="56">
        <v>0</v>
      </c>
      <c r="I16" s="55"/>
      <c r="J16" s="56">
        <v>0</v>
      </c>
      <c r="K16" s="55">
        <v>0</v>
      </c>
      <c r="L16" s="56">
        <v>0</v>
      </c>
      <c r="M16" s="55"/>
      <c r="N16" s="56">
        <v>0</v>
      </c>
      <c r="O16" s="57">
        <v>0</v>
      </c>
      <c r="P16" s="83">
        <v>5</v>
      </c>
      <c r="R16" s="4"/>
    </row>
    <row r="17" spans="1:18" ht="18" customHeight="1">
      <c r="A17" s="19">
        <f>'[1]Catalogue'!$C115</f>
        <v>707</v>
      </c>
      <c r="B17" s="20" t="str">
        <f>IF($A17=0,"",VLOOKUP($A17,'[1]Catalogue'!$C:$H,5,0))</f>
        <v>العلوم الطبيعية (قصبة)</v>
      </c>
      <c r="C17" s="54">
        <f>IF($A17=0,"",VLOOKUP($A17,'[1]Catalogue'!$C:$H,4,0))</f>
        <v>190</v>
      </c>
      <c r="D17" s="55"/>
      <c r="E17" s="55"/>
      <c r="F17" s="56">
        <v>0</v>
      </c>
      <c r="G17" s="55"/>
      <c r="H17" s="56">
        <v>0</v>
      </c>
      <c r="I17" s="55"/>
      <c r="J17" s="56">
        <v>0</v>
      </c>
      <c r="K17" s="55">
        <v>0</v>
      </c>
      <c r="L17" s="56">
        <v>0</v>
      </c>
      <c r="M17" s="55"/>
      <c r="N17" s="56">
        <v>0</v>
      </c>
      <c r="O17" s="57">
        <v>0</v>
      </c>
      <c r="P17" s="83">
        <v>6</v>
      </c>
      <c r="R17" s="4"/>
    </row>
    <row r="18" spans="1:18" ht="18" customHeight="1">
      <c r="A18" s="19">
        <f>'[1]Catalogue'!$C116</f>
        <v>708</v>
      </c>
      <c r="B18" s="20" t="str">
        <f>IF($A18=0,"",VLOOKUP($A18,'[1]Catalogue'!$C:$H,5,0))</f>
        <v>التكنولوجيا</v>
      </c>
      <c r="C18" s="54">
        <f>IF($A18=0,"",VLOOKUP($A18,'[1]Catalogue'!$C:$H,4,0))</f>
        <v>175</v>
      </c>
      <c r="D18" s="55"/>
      <c r="E18" s="55"/>
      <c r="F18" s="56">
        <v>0</v>
      </c>
      <c r="G18" s="55"/>
      <c r="H18" s="56">
        <v>0</v>
      </c>
      <c r="I18" s="55"/>
      <c r="J18" s="56">
        <v>0</v>
      </c>
      <c r="K18" s="55">
        <v>0</v>
      </c>
      <c r="L18" s="56">
        <v>0</v>
      </c>
      <c r="M18" s="55"/>
      <c r="N18" s="56">
        <v>0</v>
      </c>
      <c r="O18" s="57">
        <v>0</v>
      </c>
      <c r="P18" s="83">
        <v>7</v>
      </c>
      <c r="R18" s="4"/>
    </row>
    <row r="19" spans="1:18" ht="18" customHeight="1">
      <c r="A19" s="19">
        <f>'[1]Catalogue'!$C117</f>
        <v>709</v>
      </c>
      <c r="B19" s="20" t="str">
        <f>IF($A19=0,"",VLOOKUP($A19,'[1]Catalogue'!$C:$H,5,0))</f>
        <v>الفرنسية</v>
      </c>
      <c r="C19" s="54">
        <f>IF($A19=0,"",VLOOKUP($A19,'[1]Catalogue'!$C:$H,4,0))</f>
        <v>240</v>
      </c>
      <c r="D19" s="55"/>
      <c r="E19" s="55"/>
      <c r="F19" s="56">
        <v>0</v>
      </c>
      <c r="G19" s="55"/>
      <c r="H19" s="56">
        <v>0</v>
      </c>
      <c r="I19" s="55"/>
      <c r="J19" s="56">
        <v>0</v>
      </c>
      <c r="K19" s="55">
        <v>0</v>
      </c>
      <c r="L19" s="56">
        <v>0</v>
      </c>
      <c r="M19" s="55"/>
      <c r="N19" s="56">
        <v>0</v>
      </c>
      <c r="O19" s="57">
        <v>0</v>
      </c>
      <c r="P19" s="83">
        <v>8</v>
      </c>
      <c r="R19" s="4"/>
    </row>
    <row r="20" spans="1:18" ht="18" customHeight="1">
      <c r="A20" s="19">
        <f>'[1]Catalogue'!$C118</f>
        <v>710</v>
      </c>
      <c r="B20" s="20" t="str">
        <f>IF($A20=0,"",VLOOKUP($A20,'[1]Catalogue'!$C:$H,5,0))</f>
        <v>الإنجليزية</v>
      </c>
      <c r="C20" s="54">
        <f>IF($A20=0,"",VLOOKUP($A20,'[1]Catalogue'!$C:$H,4,0))</f>
        <v>140</v>
      </c>
      <c r="D20" s="55"/>
      <c r="E20" s="55"/>
      <c r="F20" s="56">
        <v>0</v>
      </c>
      <c r="G20" s="55"/>
      <c r="H20" s="56">
        <v>0</v>
      </c>
      <c r="I20" s="55"/>
      <c r="J20" s="56">
        <v>0</v>
      </c>
      <c r="K20" s="55">
        <v>0</v>
      </c>
      <c r="L20" s="56">
        <v>0</v>
      </c>
      <c r="M20" s="55"/>
      <c r="N20" s="56">
        <v>0</v>
      </c>
      <c r="O20" s="57">
        <v>0</v>
      </c>
      <c r="P20" s="83">
        <v>9</v>
      </c>
      <c r="R20" s="4"/>
    </row>
    <row r="21" spans="1:18" ht="18" customHeight="1">
      <c r="A21" s="19">
        <f>'[1]Catalogue'!$C119</f>
        <v>711</v>
      </c>
      <c r="B21" s="20" t="str">
        <f>IF($A21=0,"",VLOOKUP($A21,'[1]Catalogue'!$C:$H,5,0))</f>
        <v>التربية المدنية</v>
      </c>
      <c r="C21" s="54">
        <f>IF($A21=0,"",VLOOKUP($A21,'[1]Catalogue'!$C:$H,4,0))</f>
        <v>115</v>
      </c>
      <c r="D21" s="55"/>
      <c r="E21" s="55"/>
      <c r="F21" s="56">
        <v>0</v>
      </c>
      <c r="G21" s="55"/>
      <c r="H21" s="56">
        <v>0</v>
      </c>
      <c r="I21" s="55"/>
      <c r="J21" s="56">
        <v>0</v>
      </c>
      <c r="K21" s="55">
        <v>0</v>
      </c>
      <c r="L21" s="56">
        <v>0</v>
      </c>
      <c r="M21" s="55"/>
      <c r="N21" s="56">
        <v>0</v>
      </c>
      <c r="O21" s="57">
        <v>0</v>
      </c>
      <c r="P21" s="83">
        <v>10</v>
      </c>
      <c r="R21" s="4"/>
    </row>
    <row r="22" spans="1:18" ht="18" customHeight="1">
      <c r="A22" s="19">
        <f>'[1]Catalogue'!$C120</f>
        <v>714</v>
      </c>
      <c r="B22" s="20" t="str">
        <f>IF($A22=0,"",VLOOKUP($A22,'[1]Catalogue'!$C:$H,5,0))</f>
        <v>الأمازيغيـــة</v>
      </c>
      <c r="C22" s="54">
        <f>IF($A22=0,"",VLOOKUP($A22,'[1]Catalogue'!$C:$H,4,0))</f>
        <v>285</v>
      </c>
      <c r="D22" s="55"/>
      <c r="E22" s="55"/>
      <c r="F22" s="56">
        <v>0</v>
      </c>
      <c r="G22" s="55"/>
      <c r="H22" s="56">
        <v>0</v>
      </c>
      <c r="I22" s="55"/>
      <c r="J22" s="56">
        <v>0</v>
      </c>
      <c r="K22" s="55">
        <v>0</v>
      </c>
      <c r="L22" s="56">
        <v>0</v>
      </c>
      <c r="M22" s="55"/>
      <c r="N22" s="56">
        <v>0</v>
      </c>
      <c r="O22" s="57">
        <v>0</v>
      </c>
      <c r="P22" s="83">
        <v>11</v>
      </c>
      <c r="R22" s="4"/>
    </row>
    <row r="23" spans="1:18" ht="18" customHeight="1">
      <c r="A23" s="19">
        <f>'[1]Catalogue'!$C121</f>
        <v>801</v>
      </c>
      <c r="B23" s="20" t="str">
        <f>IF($A23=0,"",VLOOKUP($A23,'[1]Catalogue'!$C:$H,5,0))</f>
        <v>القراءة العربية </v>
      </c>
      <c r="C23" s="54">
        <f>IF($A23=0,"",VLOOKUP($A23,'[1]Catalogue'!$C:$H,4,0))</f>
        <v>250</v>
      </c>
      <c r="D23" s="55"/>
      <c r="E23" s="55"/>
      <c r="F23" s="56">
        <v>0</v>
      </c>
      <c r="G23" s="55"/>
      <c r="H23" s="56">
        <v>0</v>
      </c>
      <c r="I23" s="55"/>
      <c r="J23" s="56">
        <v>0</v>
      </c>
      <c r="K23" s="55">
        <v>0</v>
      </c>
      <c r="L23" s="56">
        <v>0</v>
      </c>
      <c r="M23" s="55"/>
      <c r="N23" s="56">
        <v>0</v>
      </c>
      <c r="O23" s="57">
        <v>0</v>
      </c>
      <c r="P23" s="83">
        <v>12</v>
      </c>
      <c r="R23" s="4"/>
    </row>
    <row r="24" spans="1:18" ht="18" customHeight="1">
      <c r="A24" s="19" t="str">
        <f>'[1]Catalogue'!$C122</f>
        <v>801-1</v>
      </c>
      <c r="B24" s="20" t="str">
        <f>IF($A24=0,"",VLOOKUP($A24,'[1]Catalogue'!$C:$H,5,0))</f>
        <v>القراءة العربية ج1</v>
      </c>
      <c r="C24" s="54">
        <f>IF($A24=0,"",VLOOKUP($A24,'[1]Catalogue'!$C:$H,4,0))</f>
        <v>125</v>
      </c>
      <c r="D24" s="55"/>
      <c r="E24" s="55"/>
      <c r="F24" s="56">
        <v>0</v>
      </c>
      <c r="G24" s="55"/>
      <c r="H24" s="56">
        <v>0</v>
      </c>
      <c r="I24" s="55"/>
      <c r="J24" s="56">
        <v>0</v>
      </c>
      <c r="K24" s="55">
        <v>0</v>
      </c>
      <c r="L24" s="56">
        <v>0</v>
      </c>
      <c r="M24" s="55"/>
      <c r="N24" s="56">
        <v>0</v>
      </c>
      <c r="O24" s="57">
        <v>0</v>
      </c>
      <c r="P24" s="83">
        <v>13</v>
      </c>
      <c r="R24" s="4"/>
    </row>
    <row r="25" spans="1:18" ht="18" customHeight="1">
      <c r="A25" s="19">
        <f>'[1]Catalogue'!$C123</f>
        <v>815</v>
      </c>
      <c r="B25" s="20" t="str">
        <f>IF($A25=0,"",VLOOKUP($A25,'[1]Catalogue'!$C:$H,5,0))</f>
        <v>القراءة العربية ج2</v>
      </c>
      <c r="C25" s="54">
        <f>IF($A25=0,"",VLOOKUP($A25,'[1]Catalogue'!$C:$H,4,0))</f>
        <v>125</v>
      </c>
      <c r="D25" s="55"/>
      <c r="E25" s="55"/>
      <c r="F25" s="56">
        <v>0</v>
      </c>
      <c r="G25" s="55"/>
      <c r="H25" s="56">
        <v>0</v>
      </c>
      <c r="I25" s="55"/>
      <c r="J25" s="56">
        <v>0</v>
      </c>
      <c r="K25" s="55">
        <v>0</v>
      </c>
      <c r="L25" s="56">
        <v>0</v>
      </c>
      <c r="M25" s="55"/>
      <c r="N25" s="56">
        <v>0</v>
      </c>
      <c r="O25" s="57">
        <v>0</v>
      </c>
      <c r="P25" s="83">
        <v>14</v>
      </c>
      <c r="R25" s="4"/>
    </row>
    <row r="26" spans="1:18" ht="18" customHeight="1">
      <c r="A26" s="19">
        <f>'[1]Catalogue'!$C124</f>
        <v>802</v>
      </c>
      <c r="B26" s="20" t="str">
        <f>IF($A26=0,"",VLOOKUP($A26,'[1]Catalogue'!$C:$H,5,0))</f>
        <v>الرياضيات </v>
      </c>
      <c r="C26" s="54">
        <f>IF($A26=0,"",VLOOKUP($A26,'[1]Catalogue'!$C:$H,4,0))</f>
        <v>250</v>
      </c>
      <c r="D26" s="55"/>
      <c r="E26" s="55"/>
      <c r="F26" s="56">
        <v>0</v>
      </c>
      <c r="G26" s="55"/>
      <c r="H26" s="56">
        <v>0</v>
      </c>
      <c r="I26" s="55"/>
      <c r="J26" s="56">
        <v>0</v>
      </c>
      <c r="K26" s="55">
        <v>0</v>
      </c>
      <c r="L26" s="56">
        <v>0</v>
      </c>
      <c r="M26" s="55"/>
      <c r="N26" s="56">
        <v>0</v>
      </c>
      <c r="O26" s="57">
        <v>0</v>
      </c>
      <c r="P26" s="83">
        <v>15</v>
      </c>
      <c r="R26" s="4"/>
    </row>
    <row r="27" spans="1:18" ht="18" customHeight="1">
      <c r="A27" s="19" t="str">
        <f>'[1]Catalogue'!$C125</f>
        <v>802-1</v>
      </c>
      <c r="B27" s="20" t="str">
        <f>IF($A27=0,"",VLOOKUP($A27,'[1]Catalogue'!$C:$H,5,0))</f>
        <v>الرياضيات ج1</v>
      </c>
      <c r="C27" s="54">
        <f>IF($A27=0,"",VLOOKUP($A27,'[1]Catalogue'!$C:$H,4,0))</f>
        <v>125</v>
      </c>
      <c r="D27" s="55"/>
      <c r="E27" s="55"/>
      <c r="F27" s="56">
        <v>0</v>
      </c>
      <c r="G27" s="55"/>
      <c r="H27" s="56">
        <v>0</v>
      </c>
      <c r="I27" s="55"/>
      <c r="J27" s="56">
        <v>0</v>
      </c>
      <c r="K27" s="55">
        <v>0</v>
      </c>
      <c r="L27" s="56">
        <v>0</v>
      </c>
      <c r="M27" s="55"/>
      <c r="N27" s="56">
        <v>0</v>
      </c>
      <c r="O27" s="57">
        <v>0</v>
      </c>
      <c r="P27" s="83">
        <v>16</v>
      </c>
      <c r="R27" s="4"/>
    </row>
    <row r="28" spans="1:18" ht="18" customHeight="1">
      <c r="A28" s="19">
        <f>'[1]Catalogue'!$C126</f>
        <v>816</v>
      </c>
      <c r="B28" s="20" t="str">
        <f>IF($A28=0,"",VLOOKUP($A28,'[1]Catalogue'!$C:$H,5,0))</f>
        <v>الرياضيات ج2</v>
      </c>
      <c r="C28" s="54">
        <f>IF($A28=0,"",VLOOKUP($A28,'[1]Catalogue'!$C:$H,4,0))</f>
        <v>125</v>
      </c>
      <c r="D28" s="55"/>
      <c r="E28" s="55"/>
      <c r="F28" s="56">
        <v>0</v>
      </c>
      <c r="G28" s="55"/>
      <c r="H28" s="56">
        <v>0</v>
      </c>
      <c r="I28" s="55"/>
      <c r="J28" s="56">
        <v>0</v>
      </c>
      <c r="K28" s="55">
        <v>0</v>
      </c>
      <c r="L28" s="56">
        <v>0</v>
      </c>
      <c r="M28" s="55"/>
      <c r="N28" s="56">
        <v>0</v>
      </c>
      <c r="O28" s="57">
        <v>0</v>
      </c>
      <c r="P28" s="83">
        <v>17</v>
      </c>
      <c r="R28" s="4"/>
    </row>
    <row r="29" spans="1:18" ht="18" customHeight="1">
      <c r="A29" s="19">
        <f>'[1]Catalogue'!$C127</f>
        <v>803</v>
      </c>
      <c r="B29" s="20" t="str">
        <f>IF($A29=0,"",VLOOKUP($A29,'[1]Catalogue'!$C:$H,5,0))</f>
        <v>التربية الإسلامية</v>
      </c>
      <c r="C29" s="54">
        <f>IF($A29=0,"",VLOOKUP($A29,'[1]Catalogue'!$C:$H,4,0))</f>
        <v>140</v>
      </c>
      <c r="D29" s="55"/>
      <c r="E29" s="55"/>
      <c r="F29" s="56">
        <v>0</v>
      </c>
      <c r="G29" s="55"/>
      <c r="H29" s="56">
        <v>0</v>
      </c>
      <c r="I29" s="55"/>
      <c r="J29" s="56">
        <v>0</v>
      </c>
      <c r="K29" s="55">
        <v>0</v>
      </c>
      <c r="L29" s="56">
        <v>0</v>
      </c>
      <c r="M29" s="55"/>
      <c r="N29" s="56">
        <v>0</v>
      </c>
      <c r="O29" s="57">
        <v>0</v>
      </c>
      <c r="P29" s="83">
        <v>18</v>
      </c>
      <c r="R29" s="4"/>
    </row>
    <row r="30" spans="1:18" ht="18" customHeight="1">
      <c r="A30" s="19">
        <f>'[1]Catalogue'!$C128</f>
        <v>804</v>
      </c>
      <c r="B30" s="20" t="str">
        <f>IF($A30=0,"",VLOOKUP($A30,'[1]Catalogue'!$C:$H,5,0))</f>
        <v>التاريخ </v>
      </c>
      <c r="C30" s="54">
        <f>IF($A30=0,"",VLOOKUP($A30,'[1]Catalogue'!$C:$H,4,0))</f>
        <v>200</v>
      </c>
      <c r="D30" s="55"/>
      <c r="E30" s="55"/>
      <c r="F30" s="56">
        <v>0</v>
      </c>
      <c r="G30" s="55"/>
      <c r="H30" s="56">
        <v>0</v>
      </c>
      <c r="I30" s="55"/>
      <c r="J30" s="56">
        <v>0</v>
      </c>
      <c r="K30" s="55">
        <v>0</v>
      </c>
      <c r="L30" s="56">
        <v>0</v>
      </c>
      <c r="M30" s="55"/>
      <c r="N30" s="56">
        <v>0</v>
      </c>
      <c r="O30" s="57">
        <v>0</v>
      </c>
      <c r="P30" s="83">
        <v>19</v>
      </c>
      <c r="R30" s="4"/>
    </row>
    <row r="31" spans="1:18" ht="18" customHeight="1">
      <c r="A31" s="19" t="str">
        <f>'[1]Catalogue'!$C129</f>
        <v>804-1</v>
      </c>
      <c r="B31" s="20" t="str">
        <f>IF($A31=0,"",VLOOKUP($A31,'[1]Catalogue'!$C:$H,5,0))</f>
        <v>التاريخ ج1</v>
      </c>
      <c r="C31" s="54">
        <f>IF($A31=0,"",VLOOKUP($A31,'[1]Catalogue'!$C:$H,4,0))</f>
        <v>120</v>
      </c>
      <c r="D31" s="55"/>
      <c r="E31" s="55"/>
      <c r="F31" s="56">
        <v>0</v>
      </c>
      <c r="G31" s="55"/>
      <c r="H31" s="56">
        <v>0</v>
      </c>
      <c r="I31" s="55"/>
      <c r="J31" s="56">
        <v>0</v>
      </c>
      <c r="K31" s="55">
        <v>0</v>
      </c>
      <c r="L31" s="56">
        <v>0</v>
      </c>
      <c r="M31" s="55"/>
      <c r="N31" s="56">
        <v>0</v>
      </c>
      <c r="O31" s="57">
        <v>0</v>
      </c>
      <c r="P31" s="83">
        <v>20</v>
      </c>
      <c r="R31" s="4"/>
    </row>
    <row r="32" spans="1:18" ht="18" customHeight="1">
      <c r="A32" s="19">
        <f>'[1]Catalogue'!$C130</f>
        <v>817</v>
      </c>
      <c r="B32" s="20" t="str">
        <f>IF($A32=0,"",VLOOKUP($A32,'[1]Catalogue'!$C:$H,5,0))</f>
        <v>التاريخ ج2</v>
      </c>
      <c r="C32" s="54">
        <f>IF($A32=0,"",VLOOKUP($A32,'[1]Catalogue'!$C:$H,4,0))</f>
        <v>80</v>
      </c>
      <c r="D32" s="55"/>
      <c r="E32" s="55"/>
      <c r="F32" s="56">
        <v>0</v>
      </c>
      <c r="G32" s="55"/>
      <c r="H32" s="56">
        <v>0</v>
      </c>
      <c r="I32" s="55"/>
      <c r="J32" s="56">
        <v>0</v>
      </c>
      <c r="K32" s="55">
        <v>0</v>
      </c>
      <c r="L32" s="56">
        <v>0</v>
      </c>
      <c r="M32" s="55"/>
      <c r="N32" s="56">
        <v>0</v>
      </c>
      <c r="O32" s="57">
        <v>0</v>
      </c>
      <c r="P32" s="83">
        <v>21</v>
      </c>
      <c r="R32" s="4"/>
    </row>
    <row r="33" spans="1:18" ht="18" customHeight="1">
      <c r="A33" s="19">
        <f>'[1]Catalogue'!$C131</f>
        <v>805</v>
      </c>
      <c r="B33" s="20" t="str">
        <f>IF($A33=0,"",VLOOKUP($A33,'[1]Catalogue'!$C:$H,5,0))</f>
        <v>الجغرافيا</v>
      </c>
      <c r="C33" s="54">
        <f>IF($A33=0,"",VLOOKUP($A33,'[1]Catalogue'!$C:$H,4,0))</f>
        <v>155</v>
      </c>
      <c r="D33" s="55"/>
      <c r="E33" s="55"/>
      <c r="F33" s="56">
        <v>0</v>
      </c>
      <c r="G33" s="55"/>
      <c r="H33" s="56">
        <v>0</v>
      </c>
      <c r="I33" s="55"/>
      <c r="J33" s="56">
        <v>0</v>
      </c>
      <c r="K33" s="55">
        <v>0</v>
      </c>
      <c r="L33" s="56">
        <v>0</v>
      </c>
      <c r="M33" s="55"/>
      <c r="N33" s="56">
        <v>0</v>
      </c>
      <c r="O33" s="57">
        <v>0</v>
      </c>
      <c r="P33" s="83">
        <v>22</v>
      </c>
      <c r="R33" s="4"/>
    </row>
    <row r="34" spans="1:18" ht="18" customHeight="1">
      <c r="A34" s="19">
        <f>'[1]Catalogue'!$C132</f>
        <v>807</v>
      </c>
      <c r="B34" s="20" t="str">
        <f>IF($A34=0,"",VLOOKUP($A34,'[1]Catalogue'!$C:$H,5,0))</f>
        <v>العلوم الطبيعية </v>
      </c>
      <c r="C34" s="54">
        <f>IF($A34=0,"",VLOOKUP($A34,'[1]Catalogue'!$C:$H,4,0))</f>
        <v>250</v>
      </c>
      <c r="D34" s="55"/>
      <c r="E34" s="55"/>
      <c r="F34" s="56">
        <v>0</v>
      </c>
      <c r="G34" s="55"/>
      <c r="H34" s="56">
        <v>0</v>
      </c>
      <c r="I34" s="55"/>
      <c r="J34" s="56">
        <v>0</v>
      </c>
      <c r="K34" s="55">
        <v>0</v>
      </c>
      <c r="L34" s="56">
        <v>0</v>
      </c>
      <c r="M34" s="55"/>
      <c r="N34" s="56">
        <v>0</v>
      </c>
      <c r="O34" s="57">
        <v>0</v>
      </c>
      <c r="P34" s="83">
        <v>23</v>
      </c>
      <c r="R34" s="4"/>
    </row>
    <row r="35" spans="1:18" ht="18" customHeight="1">
      <c r="A35" s="19">
        <f>'[1]Catalogue'!$C133</f>
        <v>808</v>
      </c>
      <c r="B35" s="20" t="str">
        <f>IF($A35=0,"",VLOOKUP($A35,'[1]Catalogue'!$C:$H,5,0))</f>
        <v>التكنولوجيا </v>
      </c>
      <c r="C35" s="54">
        <f>IF($A35=0,"",VLOOKUP($A35,'[1]Catalogue'!$C:$H,4,0))</f>
        <v>280</v>
      </c>
      <c r="D35" s="55"/>
      <c r="E35" s="55"/>
      <c r="F35" s="56">
        <v>0</v>
      </c>
      <c r="G35" s="55"/>
      <c r="H35" s="56">
        <v>0</v>
      </c>
      <c r="I35" s="55"/>
      <c r="J35" s="56">
        <v>0</v>
      </c>
      <c r="K35" s="55">
        <v>0</v>
      </c>
      <c r="L35" s="56">
        <v>0</v>
      </c>
      <c r="M35" s="55"/>
      <c r="N35" s="56">
        <v>0</v>
      </c>
      <c r="O35" s="57">
        <v>0</v>
      </c>
      <c r="P35" s="83">
        <v>24</v>
      </c>
      <c r="R35" s="4"/>
    </row>
    <row r="36" spans="1:18" ht="18" customHeight="1">
      <c r="A36" s="19">
        <f>'[1]Catalogue'!$C134</f>
        <v>809</v>
      </c>
      <c r="B36" s="20" t="str">
        <f>IF($A36=0,"",VLOOKUP($A36,'[1]Catalogue'!$C:$H,5,0))</f>
        <v>الفرنسية</v>
      </c>
      <c r="C36" s="54">
        <f>IF($A36=0,"",VLOOKUP($A36,'[1]Catalogue'!$C:$H,4,0))</f>
        <v>200</v>
      </c>
      <c r="D36" s="55"/>
      <c r="E36" s="55"/>
      <c r="F36" s="56">
        <v>0</v>
      </c>
      <c r="G36" s="55"/>
      <c r="H36" s="56">
        <v>0</v>
      </c>
      <c r="I36" s="55"/>
      <c r="J36" s="56">
        <v>0</v>
      </c>
      <c r="K36" s="55">
        <v>0</v>
      </c>
      <c r="L36" s="56">
        <v>0</v>
      </c>
      <c r="M36" s="55"/>
      <c r="N36" s="56">
        <v>0</v>
      </c>
      <c r="O36" s="57">
        <v>0</v>
      </c>
      <c r="P36" s="83">
        <v>25</v>
      </c>
      <c r="R36" s="4"/>
    </row>
    <row r="37" spans="1:18" ht="18" customHeight="1">
      <c r="A37" s="19">
        <f>'[1]Catalogue'!$C135</f>
        <v>810</v>
      </c>
      <c r="B37" s="20" t="str">
        <f>IF($A37=0,"",VLOOKUP($A37,'[1]Catalogue'!$C:$H,5,0))</f>
        <v>الإنجليزية</v>
      </c>
      <c r="C37" s="54">
        <f>IF($A37=0,"",VLOOKUP($A37,'[1]Catalogue'!$C:$H,4,0))</f>
        <v>155</v>
      </c>
      <c r="D37" s="55"/>
      <c r="E37" s="55"/>
      <c r="F37" s="56">
        <v>0</v>
      </c>
      <c r="G37" s="55"/>
      <c r="H37" s="56">
        <v>0</v>
      </c>
      <c r="I37" s="55"/>
      <c r="J37" s="56">
        <v>0</v>
      </c>
      <c r="K37" s="55">
        <v>0</v>
      </c>
      <c r="L37" s="56">
        <v>0</v>
      </c>
      <c r="M37" s="55"/>
      <c r="N37" s="56">
        <v>0</v>
      </c>
      <c r="O37" s="57">
        <v>0</v>
      </c>
      <c r="P37" s="83">
        <v>26</v>
      </c>
      <c r="R37" s="4"/>
    </row>
    <row r="38" spans="1:18" ht="18" customHeight="1">
      <c r="A38" s="19">
        <f>'[1]Catalogue'!$C136</f>
        <v>811</v>
      </c>
      <c r="B38" s="20" t="str">
        <f>IF($A38=0,"",VLOOKUP($A38,'[1]Catalogue'!$C:$H,5,0))</f>
        <v>التربية المدنية</v>
      </c>
      <c r="C38" s="54">
        <f>IF($A38=0,"",VLOOKUP($A38,'[1]Catalogue'!$C:$H,4,0))</f>
        <v>135</v>
      </c>
      <c r="D38" s="55"/>
      <c r="E38" s="55"/>
      <c r="F38" s="56">
        <v>0</v>
      </c>
      <c r="G38" s="55"/>
      <c r="H38" s="56">
        <v>0</v>
      </c>
      <c r="I38" s="55"/>
      <c r="J38" s="56">
        <v>0</v>
      </c>
      <c r="K38" s="55">
        <v>0</v>
      </c>
      <c r="L38" s="56">
        <v>0</v>
      </c>
      <c r="M38" s="55"/>
      <c r="N38" s="56">
        <v>0</v>
      </c>
      <c r="O38" s="57">
        <v>0</v>
      </c>
      <c r="P38" s="83">
        <v>27</v>
      </c>
      <c r="R38" s="4"/>
    </row>
    <row r="39" spans="1:18" ht="18" customHeight="1">
      <c r="A39" s="19">
        <f>'[1]Catalogue'!$C137</f>
        <v>814</v>
      </c>
      <c r="B39" s="20" t="str">
        <f>IF($A39=0,"",VLOOKUP($A39,'[1]Catalogue'!$C:$H,5,0))</f>
        <v>الأمازيغيـــة</v>
      </c>
      <c r="C39" s="54">
        <f>IF($A39=0,"",VLOOKUP($A39,'[1]Catalogue'!$C:$H,4,0))</f>
        <v>280</v>
      </c>
      <c r="D39" s="55"/>
      <c r="E39" s="55"/>
      <c r="F39" s="56">
        <v>0</v>
      </c>
      <c r="G39" s="55"/>
      <c r="H39" s="56">
        <v>0</v>
      </c>
      <c r="I39" s="55"/>
      <c r="J39" s="56">
        <v>0</v>
      </c>
      <c r="K39" s="55">
        <v>0</v>
      </c>
      <c r="L39" s="56">
        <v>0</v>
      </c>
      <c r="M39" s="55"/>
      <c r="N39" s="56">
        <v>0</v>
      </c>
      <c r="O39" s="57">
        <v>0</v>
      </c>
      <c r="P39" s="83">
        <v>28</v>
      </c>
      <c r="R39" s="4"/>
    </row>
    <row r="40" spans="1:18" ht="18" customHeight="1">
      <c r="A40" s="19">
        <f>'[1]Catalogue'!$C138</f>
        <v>819</v>
      </c>
      <c r="B40" s="20" t="str">
        <f>IF($A40=0,"",VLOOKUP($A40,'[1]Catalogue'!$C:$H,5,0))</f>
        <v>أدوات اللغة - فرنسية</v>
      </c>
      <c r="C40" s="54">
        <f>IF($A40=0,"",VLOOKUP($A40,'[1]Catalogue'!$C:$H,4,0))</f>
        <v>100</v>
      </c>
      <c r="D40" s="55"/>
      <c r="E40" s="55"/>
      <c r="F40" s="56">
        <v>0</v>
      </c>
      <c r="G40" s="55"/>
      <c r="H40" s="56">
        <v>0</v>
      </c>
      <c r="I40" s="55"/>
      <c r="J40" s="56">
        <v>0</v>
      </c>
      <c r="K40" s="55">
        <v>0</v>
      </c>
      <c r="L40" s="56">
        <v>0</v>
      </c>
      <c r="M40" s="55"/>
      <c r="N40" s="56">
        <v>0</v>
      </c>
      <c r="O40" s="57">
        <v>0</v>
      </c>
      <c r="P40" s="83">
        <v>29</v>
      </c>
      <c r="R40" s="4"/>
    </row>
    <row r="41" spans="1:18" ht="18" customHeight="1">
      <c r="A41" s="19">
        <f>'[1]Catalogue'!$C139</f>
        <v>901</v>
      </c>
      <c r="B41" s="20" t="str">
        <f>IF($A41=0,"",VLOOKUP($A41,'[1]Catalogue'!$C:$H,5,0))</f>
        <v>القراءة العربية</v>
      </c>
      <c r="C41" s="54">
        <f>IF($A41=0,"",VLOOKUP($A41,'[1]Catalogue'!$C:$H,4,0))</f>
        <v>230</v>
      </c>
      <c r="D41" s="55"/>
      <c r="E41" s="55"/>
      <c r="F41" s="56">
        <v>0</v>
      </c>
      <c r="G41" s="55"/>
      <c r="H41" s="56">
        <v>0</v>
      </c>
      <c r="I41" s="55"/>
      <c r="J41" s="56">
        <v>0</v>
      </c>
      <c r="K41" s="55">
        <v>0</v>
      </c>
      <c r="L41" s="56">
        <v>0</v>
      </c>
      <c r="M41" s="55"/>
      <c r="N41" s="56">
        <v>0</v>
      </c>
      <c r="O41" s="57">
        <v>0</v>
      </c>
      <c r="P41" s="83">
        <v>30</v>
      </c>
      <c r="R41" s="4"/>
    </row>
    <row r="42" spans="1:18" ht="18" customHeight="1">
      <c r="A42" s="19">
        <f>'[1]Catalogue'!$C140</f>
        <v>902</v>
      </c>
      <c r="B42" s="20" t="str">
        <f>IF($A42=0,"",VLOOKUP($A42,'[1]Catalogue'!$C:$H,5,0))</f>
        <v>الرياضيات</v>
      </c>
      <c r="C42" s="54">
        <f>IF($A42=0,"",VLOOKUP($A42,'[1]Catalogue'!$C:$H,4,0))</f>
        <v>285</v>
      </c>
      <c r="D42" s="55"/>
      <c r="E42" s="55"/>
      <c r="F42" s="56">
        <v>0</v>
      </c>
      <c r="G42" s="55"/>
      <c r="H42" s="56">
        <v>0</v>
      </c>
      <c r="I42" s="55"/>
      <c r="J42" s="56">
        <v>0</v>
      </c>
      <c r="K42" s="55">
        <v>0</v>
      </c>
      <c r="L42" s="56">
        <v>0</v>
      </c>
      <c r="M42" s="55"/>
      <c r="N42" s="56">
        <v>0</v>
      </c>
      <c r="O42" s="57">
        <v>0</v>
      </c>
      <c r="P42" s="83">
        <v>31</v>
      </c>
      <c r="R42" s="4"/>
    </row>
    <row r="43" spans="1:18" ht="18" customHeight="1">
      <c r="A43" s="19">
        <f>'[1]Catalogue'!$C141</f>
        <v>903</v>
      </c>
      <c r="B43" s="20" t="str">
        <f>IF($A43=0,"",VLOOKUP($A43,'[1]Catalogue'!$C:$H,5,0))</f>
        <v>التربية الإسلامية</v>
      </c>
      <c r="C43" s="54">
        <f>IF($A43=0,"",VLOOKUP($A43,'[1]Catalogue'!$C:$H,4,0))</f>
        <v>145</v>
      </c>
      <c r="D43" s="55"/>
      <c r="E43" s="55"/>
      <c r="F43" s="56">
        <v>0</v>
      </c>
      <c r="G43" s="55"/>
      <c r="H43" s="56">
        <v>0</v>
      </c>
      <c r="I43" s="55"/>
      <c r="J43" s="56">
        <v>0</v>
      </c>
      <c r="K43" s="55">
        <v>0</v>
      </c>
      <c r="L43" s="56">
        <v>0</v>
      </c>
      <c r="M43" s="55"/>
      <c r="N43" s="56">
        <v>0</v>
      </c>
      <c r="O43" s="57">
        <v>0</v>
      </c>
      <c r="P43" s="83">
        <v>32</v>
      </c>
      <c r="R43" s="4"/>
    </row>
    <row r="44" spans="1:18" ht="18" customHeight="1">
      <c r="A44" s="19">
        <f>'[1]Catalogue'!$C142</f>
        <v>904</v>
      </c>
      <c r="B44" s="20" t="str">
        <f>IF($A44=0,"",VLOOKUP($A44,'[1]Catalogue'!$C:$H,5,0))</f>
        <v>التاريخ</v>
      </c>
      <c r="C44" s="54">
        <f>IF($A44=0,"",VLOOKUP($A44,'[1]Catalogue'!$C:$H,4,0))</f>
        <v>180</v>
      </c>
      <c r="D44" s="55"/>
      <c r="E44" s="55"/>
      <c r="F44" s="56">
        <v>0</v>
      </c>
      <c r="G44" s="55"/>
      <c r="H44" s="56">
        <v>0</v>
      </c>
      <c r="I44" s="55"/>
      <c r="J44" s="56">
        <v>0</v>
      </c>
      <c r="K44" s="55">
        <v>0</v>
      </c>
      <c r="L44" s="56">
        <v>0</v>
      </c>
      <c r="M44" s="55"/>
      <c r="N44" s="56">
        <v>0</v>
      </c>
      <c r="O44" s="57">
        <v>0</v>
      </c>
      <c r="P44" s="83">
        <v>33</v>
      </c>
      <c r="R44" s="4"/>
    </row>
    <row r="45" spans="1:18" ht="18" customHeight="1">
      <c r="A45" s="19">
        <f>'[1]Catalogue'!$C143</f>
        <v>905</v>
      </c>
      <c r="B45" s="20" t="str">
        <f>IF($A45=0,"",VLOOKUP($A45,'[1]Catalogue'!$C:$H,5,0))</f>
        <v>الجغرافيا</v>
      </c>
      <c r="C45" s="54">
        <f>IF($A45=0,"",VLOOKUP($A45,'[1]Catalogue'!$C:$H,4,0))</f>
        <v>170</v>
      </c>
      <c r="D45" s="55"/>
      <c r="E45" s="55"/>
      <c r="F45" s="56">
        <v>0</v>
      </c>
      <c r="G45" s="55"/>
      <c r="H45" s="56">
        <v>0</v>
      </c>
      <c r="I45" s="55"/>
      <c r="J45" s="56">
        <v>0</v>
      </c>
      <c r="K45" s="55">
        <v>0</v>
      </c>
      <c r="L45" s="56">
        <v>0</v>
      </c>
      <c r="M45" s="55"/>
      <c r="N45" s="56">
        <v>0</v>
      </c>
      <c r="O45" s="57">
        <v>0</v>
      </c>
      <c r="P45" s="83">
        <v>34</v>
      </c>
      <c r="R45" s="4"/>
    </row>
    <row r="46" spans="1:18" ht="18" customHeight="1">
      <c r="A46" s="19">
        <f>'[1]Catalogue'!$C144</f>
        <v>907</v>
      </c>
      <c r="B46" s="20" t="str">
        <f>IF($A46=0,"",VLOOKUP($A46,'[1]Catalogue'!$C:$H,5,0))</f>
        <v>العلوم الطبيعية </v>
      </c>
      <c r="C46" s="54">
        <f>IF($A46=0,"",VLOOKUP($A46,'[1]Catalogue'!$C:$H,4,0))</f>
        <v>240</v>
      </c>
      <c r="D46" s="55"/>
      <c r="E46" s="55"/>
      <c r="F46" s="56">
        <v>0</v>
      </c>
      <c r="G46" s="55"/>
      <c r="H46" s="56">
        <v>0</v>
      </c>
      <c r="I46" s="55"/>
      <c r="J46" s="56">
        <v>0</v>
      </c>
      <c r="K46" s="55">
        <v>0</v>
      </c>
      <c r="L46" s="56">
        <v>0</v>
      </c>
      <c r="M46" s="55"/>
      <c r="N46" s="56">
        <v>0</v>
      </c>
      <c r="O46" s="57">
        <v>0</v>
      </c>
      <c r="P46" s="83">
        <v>35</v>
      </c>
      <c r="R46" s="4"/>
    </row>
    <row r="47" spans="1:18" ht="18" customHeight="1">
      <c r="A47" s="19">
        <f>'[1]Catalogue'!$C145</f>
        <v>908</v>
      </c>
      <c r="B47" s="20" t="str">
        <f>IF($A47=0,"",VLOOKUP($A47,'[1]Catalogue'!$C:$H,5,0))</f>
        <v>التكنولوجيا</v>
      </c>
      <c r="C47" s="54">
        <f>IF($A47=0,"",VLOOKUP($A47,'[1]Catalogue'!$C:$H,4,0))</f>
        <v>285</v>
      </c>
      <c r="D47" s="55"/>
      <c r="E47" s="55"/>
      <c r="F47" s="56">
        <v>0</v>
      </c>
      <c r="G47" s="55"/>
      <c r="H47" s="56">
        <v>0</v>
      </c>
      <c r="I47" s="55"/>
      <c r="J47" s="56">
        <v>0</v>
      </c>
      <c r="K47" s="55">
        <v>0</v>
      </c>
      <c r="L47" s="56">
        <v>0</v>
      </c>
      <c r="M47" s="55"/>
      <c r="N47" s="56">
        <v>0</v>
      </c>
      <c r="O47" s="57">
        <v>0</v>
      </c>
      <c r="P47" s="83">
        <v>36</v>
      </c>
      <c r="R47" s="4"/>
    </row>
    <row r="48" spans="1:18" ht="18" customHeight="1">
      <c r="A48" s="19">
        <f>'[1]Catalogue'!$C146</f>
        <v>909</v>
      </c>
      <c r="B48" s="20" t="str">
        <f>IF($A48=0,"",VLOOKUP($A48,'[1]Catalogue'!$C:$H,5,0))</f>
        <v>الفرنسية</v>
      </c>
      <c r="C48" s="54">
        <f>IF($A48=0,"",VLOOKUP($A48,'[1]Catalogue'!$C:$H,4,0))</f>
        <v>210</v>
      </c>
      <c r="D48" s="55"/>
      <c r="E48" s="55"/>
      <c r="F48" s="56">
        <v>0</v>
      </c>
      <c r="G48" s="55"/>
      <c r="H48" s="56">
        <v>0</v>
      </c>
      <c r="I48" s="55"/>
      <c r="J48" s="56">
        <v>0</v>
      </c>
      <c r="K48" s="55">
        <v>0</v>
      </c>
      <c r="L48" s="56">
        <v>0</v>
      </c>
      <c r="M48" s="55"/>
      <c r="N48" s="56">
        <v>0</v>
      </c>
      <c r="O48" s="57">
        <v>0</v>
      </c>
      <c r="P48" s="83">
        <v>37</v>
      </c>
      <c r="R48" s="4"/>
    </row>
    <row r="49" spans="1:18" ht="18" customHeight="1">
      <c r="A49" s="19">
        <f>'[1]Catalogue'!$C147</f>
        <v>910</v>
      </c>
      <c r="B49" s="20" t="str">
        <f>IF($A49=0,"",VLOOKUP($A49,'[1]Catalogue'!$C:$H,5,0))</f>
        <v>الإنجليزية</v>
      </c>
      <c r="C49" s="54">
        <f>IF($A49=0,"",VLOOKUP($A49,'[1]Catalogue'!$C:$H,4,0))</f>
        <v>210</v>
      </c>
      <c r="D49" s="55"/>
      <c r="E49" s="55"/>
      <c r="F49" s="56">
        <v>0</v>
      </c>
      <c r="G49" s="55"/>
      <c r="H49" s="56">
        <v>0</v>
      </c>
      <c r="I49" s="55"/>
      <c r="J49" s="56">
        <v>0</v>
      </c>
      <c r="K49" s="55">
        <v>0</v>
      </c>
      <c r="L49" s="56">
        <v>0</v>
      </c>
      <c r="M49" s="55"/>
      <c r="N49" s="56">
        <v>0</v>
      </c>
      <c r="O49" s="57">
        <v>0</v>
      </c>
      <c r="P49" s="83">
        <v>38</v>
      </c>
      <c r="R49" s="4"/>
    </row>
    <row r="50" spans="1:18" ht="18" customHeight="1">
      <c r="A50" s="19">
        <f>'[1]Catalogue'!$C148</f>
        <v>911</v>
      </c>
      <c r="B50" s="20" t="str">
        <f>IF($A50=0,"",VLOOKUP($A50,'[1]Catalogue'!$C:$H,5,0))</f>
        <v>التربية المدنية</v>
      </c>
      <c r="C50" s="54">
        <f>IF($A50=0,"",VLOOKUP($A50,'[1]Catalogue'!$C:$H,4,0))</f>
        <v>160</v>
      </c>
      <c r="D50" s="55"/>
      <c r="E50" s="55"/>
      <c r="F50" s="56">
        <v>0</v>
      </c>
      <c r="G50" s="55"/>
      <c r="H50" s="56">
        <v>0</v>
      </c>
      <c r="I50" s="55"/>
      <c r="J50" s="56">
        <v>0</v>
      </c>
      <c r="K50" s="55">
        <v>0</v>
      </c>
      <c r="L50" s="56">
        <v>0</v>
      </c>
      <c r="M50" s="55"/>
      <c r="N50" s="56">
        <v>0</v>
      </c>
      <c r="O50" s="57">
        <v>0</v>
      </c>
      <c r="P50" s="83">
        <v>39</v>
      </c>
      <c r="R50" s="4"/>
    </row>
    <row r="51" spans="1:18" ht="18" customHeight="1">
      <c r="A51" s="19">
        <f>'[1]Catalogue'!$C149</f>
        <v>914</v>
      </c>
      <c r="B51" s="20" t="str">
        <f>IF($A51=0,"",VLOOKUP($A51,'[1]Catalogue'!$C:$H,5,0))</f>
        <v>الأمازيغيـــة</v>
      </c>
      <c r="C51" s="54">
        <f>IF($A51=0,"",VLOOKUP($A51,'[1]Catalogue'!$C:$H,4,0))</f>
        <v>270</v>
      </c>
      <c r="D51" s="55"/>
      <c r="E51" s="55"/>
      <c r="F51" s="56">
        <v>0</v>
      </c>
      <c r="G51" s="55"/>
      <c r="H51" s="56">
        <v>0</v>
      </c>
      <c r="I51" s="55"/>
      <c r="J51" s="56">
        <v>0</v>
      </c>
      <c r="K51" s="55">
        <v>0</v>
      </c>
      <c r="L51" s="56">
        <v>0</v>
      </c>
      <c r="M51" s="55"/>
      <c r="N51" s="56">
        <v>0</v>
      </c>
      <c r="O51" s="57">
        <v>0</v>
      </c>
      <c r="P51" s="83">
        <v>40</v>
      </c>
      <c r="R51" s="4"/>
    </row>
    <row r="52" spans="1:18" ht="18" customHeight="1">
      <c r="A52" s="19">
        <f>'[1]Catalogue'!$C150</f>
        <v>1001</v>
      </c>
      <c r="B52" s="20" t="str">
        <f>IF($A52=0,"",VLOOKUP($A52,'[1]Catalogue'!$C:$H,5,0))</f>
        <v>القراءة العربية</v>
      </c>
      <c r="C52" s="54">
        <f>IF($A52=0,"",VLOOKUP($A52,'[1]Catalogue'!$C:$H,4,0))</f>
        <v>230</v>
      </c>
      <c r="D52" s="55"/>
      <c r="E52" s="55"/>
      <c r="F52" s="56">
        <v>0</v>
      </c>
      <c r="G52" s="55"/>
      <c r="H52" s="56">
        <v>0</v>
      </c>
      <c r="I52" s="55"/>
      <c r="J52" s="56">
        <v>0</v>
      </c>
      <c r="K52" s="55">
        <v>0</v>
      </c>
      <c r="L52" s="56">
        <v>0</v>
      </c>
      <c r="M52" s="55"/>
      <c r="N52" s="56">
        <v>0</v>
      </c>
      <c r="O52" s="57">
        <v>0</v>
      </c>
      <c r="P52" s="83">
        <v>41</v>
      </c>
      <c r="R52" s="4"/>
    </row>
    <row r="53" spans="1:18" ht="18" customHeight="1">
      <c r="A53" s="19">
        <f>'[1]Catalogue'!$C151</f>
        <v>1002</v>
      </c>
      <c r="B53" s="20" t="str">
        <f>IF($A53=0,"",VLOOKUP($A53,'[1]Catalogue'!$C:$H,5,0))</f>
        <v>الرياضيات</v>
      </c>
      <c r="C53" s="54">
        <f>IF($A53=0,"",VLOOKUP($A53,'[1]Catalogue'!$C:$H,4,0))</f>
        <v>280</v>
      </c>
      <c r="D53" s="55"/>
      <c r="E53" s="55"/>
      <c r="F53" s="56">
        <v>0</v>
      </c>
      <c r="G53" s="55"/>
      <c r="H53" s="56">
        <v>0</v>
      </c>
      <c r="I53" s="55"/>
      <c r="J53" s="56">
        <v>0</v>
      </c>
      <c r="K53" s="55">
        <v>0</v>
      </c>
      <c r="L53" s="56">
        <v>0</v>
      </c>
      <c r="M53" s="55"/>
      <c r="N53" s="56">
        <v>0</v>
      </c>
      <c r="O53" s="57">
        <v>0</v>
      </c>
      <c r="P53" s="83">
        <v>42</v>
      </c>
      <c r="R53" s="4"/>
    </row>
    <row r="54" spans="1:18" ht="18" customHeight="1">
      <c r="A54" s="19">
        <f>'[1]Catalogue'!$C152</f>
        <v>1003</v>
      </c>
      <c r="B54" s="20" t="str">
        <f>IF($A54=0,"",VLOOKUP($A54,'[1]Catalogue'!$C:$H,5,0))</f>
        <v>التربية الإسلامية</v>
      </c>
      <c r="C54" s="54">
        <f>IF($A54=0,"",VLOOKUP($A54,'[1]Catalogue'!$C:$H,4,0))</f>
        <v>160</v>
      </c>
      <c r="D54" s="55"/>
      <c r="E54" s="55"/>
      <c r="F54" s="56">
        <v>0</v>
      </c>
      <c r="G54" s="55"/>
      <c r="H54" s="56">
        <v>0</v>
      </c>
      <c r="I54" s="55"/>
      <c r="J54" s="56">
        <v>0</v>
      </c>
      <c r="K54" s="55">
        <v>0</v>
      </c>
      <c r="L54" s="56">
        <v>0</v>
      </c>
      <c r="M54" s="55"/>
      <c r="N54" s="56">
        <v>0</v>
      </c>
      <c r="O54" s="57">
        <v>0</v>
      </c>
      <c r="P54" s="83">
        <v>43</v>
      </c>
      <c r="R54" s="4"/>
    </row>
    <row r="55" spans="1:18" ht="18" customHeight="1">
      <c r="A55" s="19">
        <f>'[1]Catalogue'!$C153</f>
        <v>1004</v>
      </c>
      <c r="B55" s="20" t="str">
        <f>IF($A55=0,"",VLOOKUP($A55,'[1]Catalogue'!$C:$H,5,0))</f>
        <v>التاريخ</v>
      </c>
      <c r="C55" s="54">
        <f>IF($A55=0,"",VLOOKUP($A55,'[1]Catalogue'!$C:$H,4,0))</f>
        <v>240</v>
      </c>
      <c r="D55" s="55"/>
      <c r="E55" s="55"/>
      <c r="F55" s="56">
        <v>0</v>
      </c>
      <c r="G55" s="55"/>
      <c r="H55" s="56">
        <v>0</v>
      </c>
      <c r="I55" s="55"/>
      <c r="J55" s="56">
        <v>0</v>
      </c>
      <c r="K55" s="55">
        <v>0</v>
      </c>
      <c r="L55" s="56">
        <v>0</v>
      </c>
      <c r="M55" s="55"/>
      <c r="N55" s="56">
        <v>0</v>
      </c>
      <c r="O55" s="57">
        <v>0</v>
      </c>
      <c r="P55" s="83">
        <v>44</v>
      </c>
      <c r="R55" s="4"/>
    </row>
    <row r="56" spans="1:18" ht="18" customHeight="1">
      <c r="A56" s="19">
        <f>'[1]Catalogue'!$C154</f>
        <v>1005</v>
      </c>
      <c r="B56" s="20" t="str">
        <f>IF($A56=0,"",VLOOKUP($A56,'[1]Catalogue'!$C:$H,5,0))</f>
        <v>الجغرافيا</v>
      </c>
      <c r="C56" s="54">
        <f>IF($A56=0,"",VLOOKUP($A56,'[1]Catalogue'!$C:$H,4,0))</f>
        <v>200</v>
      </c>
      <c r="D56" s="55"/>
      <c r="E56" s="55"/>
      <c r="F56" s="56">
        <v>0</v>
      </c>
      <c r="G56" s="55"/>
      <c r="H56" s="56">
        <v>0</v>
      </c>
      <c r="I56" s="55"/>
      <c r="J56" s="56">
        <v>0</v>
      </c>
      <c r="K56" s="55">
        <v>0</v>
      </c>
      <c r="L56" s="56">
        <v>0</v>
      </c>
      <c r="M56" s="55"/>
      <c r="N56" s="56">
        <v>0</v>
      </c>
      <c r="O56" s="57">
        <v>0</v>
      </c>
      <c r="P56" s="83">
        <v>45</v>
      </c>
      <c r="R56" s="4"/>
    </row>
    <row r="57" spans="1:18" ht="18" customHeight="1">
      <c r="A57" s="19">
        <f>'[1]Catalogue'!$C155</f>
        <v>1006</v>
      </c>
      <c r="B57" s="20" t="str">
        <f>IF($A57=0,"",VLOOKUP($A57,'[1]Catalogue'!$C:$H,5,0))</f>
        <v>العلوم الطبيعية </v>
      </c>
      <c r="C57" s="54">
        <f>IF($A57=0,"",VLOOKUP($A57,'[1]Catalogue'!$C:$H,4,0))</f>
        <v>210</v>
      </c>
      <c r="D57" s="55"/>
      <c r="E57" s="55"/>
      <c r="F57" s="56">
        <v>0</v>
      </c>
      <c r="G57" s="55"/>
      <c r="H57" s="56">
        <v>0</v>
      </c>
      <c r="I57" s="55"/>
      <c r="J57" s="56">
        <v>0</v>
      </c>
      <c r="K57" s="55">
        <v>0</v>
      </c>
      <c r="L57" s="56">
        <v>0</v>
      </c>
      <c r="M57" s="55"/>
      <c r="N57" s="56">
        <v>0</v>
      </c>
      <c r="O57" s="57">
        <v>0</v>
      </c>
      <c r="P57" s="83">
        <v>46</v>
      </c>
      <c r="R57" s="4"/>
    </row>
    <row r="58" spans="1:18" ht="18" customHeight="1">
      <c r="A58" s="19">
        <f>'[1]Catalogue'!$C156</f>
        <v>1007</v>
      </c>
      <c r="B58" s="20" t="str">
        <f>IF($A58=0,"",VLOOKUP($A58,'[1]Catalogue'!$C:$H,5,0))</f>
        <v>التكنولوجيا</v>
      </c>
      <c r="C58" s="54">
        <f>IF($A58=0,"",VLOOKUP($A58,'[1]Catalogue'!$C:$H,4,0))</f>
        <v>240</v>
      </c>
      <c r="D58" s="55"/>
      <c r="E58" s="55"/>
      <c r="F58" s="56">
        <v>0</v>
      </c>
      <c r="G58" s="55"/>
      <c r="H58" s="56">
        <v>0</v>
      </c>
      <c r="I58" s="55"/>
      <c r="J58" s="56">
        <v>0</v>
      </c>
      <c r="K58" s="55">
        <v>0</v>
      </c>
      <c r="L58" s="56">
        <v>0</v>
      </c>
      <c r="M58" s="55"/>
      <c r="N58" s="56">
        <v>0</v>
      </c>
      <c r="O58" s="57">
        <v>0</v>
      </c>
      <c r="P58" s="83">
        <v>47</v>
      </c>
      <c r="R58" s="4"/>
    </row>
    <row r="59" spans="1:18" ht="18" customHeight="1">
      <c r="A59" s="19">
        <f>'[1]Catalogue'!$C157</f>
        <v>1008</v>
      </c>
      <c r="B59" s="20" t="str">
        <f>IF($A59=0,"",VLOOKUP($A59,'[1]Catalogue'!$C:$H,5,0))</f>
        <v>الفرنسية</v>
      </c>
      <c r="C59" s="54">
        <f>IF($A59=0,"",VLOOKUP($A59,'[1]Catalogue'!$C:$H,4,0))</f>
        <v>230</v>
      </c>
      <c r="D59" s="55"/>
      <c r="E59" s="55"/>
      <c r="F59" s="56">
        <v>0</v>
      </c>
      <c r="G59" s="55"/>
      <c r="H59" s="56">
        <v>0</v>
      </c>
      <c r="I59" s="55"/>
      <c r="J59" s="56">
        <v>0</v>
      </c>
      <c r="K59" s="55">
        <v>0</v>
      </c>
      <c r="L59" s="56">
        <v>0</v>
      </c>
      <c r="M59" s="55"/>
      <c r="N59" s="56">
        <v>0</v>
      </c>
      <c r="O59" s="57">
        <v>0</v>
      </c>
      <c r="P59" s="83">
        <v>48</v>
      </c>
      <c r="R59" s="4"/>
    </row>
    <row r="60" spans="1:18" ht="18" customHeight="1">
      <c r="A60" s="19">
        <f>'[1]Catalogue'!$C158</f>
        <v>1009</v>
      </c>
      <c r="B60" s="20" t="str">
        <f>IF($A60=0,"",VLOOKUP($A60,'[1]Catalogue'!$C:$H,5,0))</f>
        <v>الإنجليزية</v>
      </c>
      <c r="C60" s="54">
        <f>IF($A60=0,"",VLOOKUP($A60,'[1]Catalogue'!$C:$H,4,0))</f>
        <v>230</v>
      </c>
      <c r="D60" s="55"/>
      <c r="E60" s="55"/>
      <c r="F60" s="56">
        <v>0</v>
      </c>
      <c r="G60" s="55"/>
      <c r="H60" s="56">
        <v>0</v>
      </c>
      <c r="I60" s="55"/>
      <c r="J60" s="56">
        <v>0</v>
      </c>
      <c r="K60" s="55">
        <v>0</v>
      </c>
      <c r="L60" s="56">
        <v>0</v>
      </c>
      <c r="M60" s="55"/>
      <c r="N60" s="56">
        <v>0</v>
      </c>
      <c r="O60" s="57">
        <v>0</v>
      </c>
      <c r="P60" s="83">
        <v>49</v>
      </c>
      <c r="R60" s="4"/>
    </row>
    <row r="61" spans="1:18" ht="18" customHeight="1">
      <c r="A61" s="19">
        <f>'[1]Catalogue'!$C159</f>
        <v>1010</v>
      </c>
      <c r="B61" s="20" t="str">
        <f>IF($A61=0,"",VLOOKUP($A61,'[1]Catalogue'!$C:$H,5,0))</f>
        <v>التربية المدنية</v>
      </c>
      <c r="C61" s="54">
        <f>IF($A61=0,"",VLOOKUP($A61,'[1]Catalogue'!$C:$H,4,0))</f>
        <v>190</v>
      </c>
      <c r="D61" s="55"/>
      <c r="E61" s="55"/>
      <c r="F61" s="56">
        <v>0</v>
      </c>
      <c r="G61" s="55"/>
      <c r="H61" s="56">
        <v>0</v>
      </c>
      <c r="I61" s="55"/>
      <c r="J61" s="56">
        <v>0</v>
      </c>
      <c r="K61" s="55">
        <v>0</v>
      </c>
      <c r="L61" s="56">
        <v>0</v>
      </c>
      <c r="M61" s="55"/>
      <c r="N61" s="56">
        <v>0</v>
      </c>
      <c r="O61" s="57">
        <v>0</v>
      </c>
      <c r="P61" s="83">
        <v>50</v>
      </c>
      <c r="R61" s="4"/>
    </row>
    <row r="62" spans="1:18" ht="18" customHeight="1">
      <c r="A62" s="19">
        <f>'[1]Catalogue'!$C160</f>
        <v>1011</v>
      </c>
      <c r="B62" s="20" t="str">
        <f>IF($A62=0,"",VLOOKUP($A62,'[1]Catalogue'!$C:$H,5,0))</f>
        <v>الأمازيغيـــة</v>
      </c>
      <c r="C62" s="54">
        <f>IF($A62=0,"",VLOOKUP($A62,'[1]Catalogue'!$C:$H,4,0))</f>
        <v>190</v>
      </c>
      <c r="D62" s="55"/>
      <c r="E62" s="55"/>
      <c r="F62" s="56">
        <v>0</v>
      </c>
      <c r="G62" s="55"/>
      <c r="H62" s="56">
        <v>0</v>
      </c>
      <c r="I62" s="55"/>
      <c r="J62" s="56">
        <v>0</v>
      </c>
      <c r="K62" s="55">
        <v>0</v>
      </c>
      <c r="L62" s="56">
        <v>0</v>
      </c>
      <c r="M62" s="55"/>
      <c r="N62" s="56">
        <v>0</v>
      </c>
      <c r="O62" s="57">
        <v>0</v>
      </c>
      <c r="P62" s="83">
        <v>51</v>
      </c>
      <c r="R62" s="4"/>
    </row>
    <row r="63" spans="1:18" ht="18" customHeight="1">
      <c r="A63" s="19">
        <f>'[1]Catalogue'!$C161</f>
        <v>1012</v>
      </c>
      <c r="B63" s="20" t="str">
        <f>IF($A63=0,"",VLOOKUP($A63,'[1]Catalogue'!$C:$H,5,0))</f>
        <v>التربية التشكيلية</v>
      </c>
      <c r="C63" s="54">
        <f>IF($A63=0,"",VLOOKUP($A63,'[1]Catalogue'!$C:$H,4,0))</f>
        <v>180</v>
      </c>
      <c r="D63" s="55"/>
      <c r="E63" s="55"/>
      <c r="F63" s="56">
        <v>0</v>
      </c>
      <c r="G63" s="55"/>
      <c r="H63" s="56">
        <v>0</v>
      </c>
      <c r="I63" s="55"/>
      <c r="J63" s="56">
        <v>0</v>
      </c>
      <c r="K63" s="55">
        <v>0</v>
      </c>
      <c r="L63" s="56">
        <v>0</v>
      </c>
      <c r="M63" s="55"/>
      <c r="N63" s="56">
        <v>0</v>
      </c>
      <c r="O63" s="57">
        <v>0</v>
      </c>
      <c r="P63" s="83">
        <v>52</v>
      </c>
      <c r="R63" s="4"/>
    </row>
    <row r="64" spans="1:18" ht="18" customHeight="1">
      <c r="A64" s="19">
        <f>'[1]Catalogue'!$C162</f>
        <v>0</v>
      </c>
      <c r="B64" s="20">
        <f>IF($A64=0,"",VLOOKUP($A64,'[1]Catalogue'!$C:$H,5,0))</f>
      </c>
      <c r="C64" s="54">
        <f>IF($A64=0,"",VLOOKUP($A64,'[1]Catalogue'!$C:$H,4,0))</f>
      </c>
      <c r="D64" s="55"/>
      <c r="E64" s="55"/>
      <c r="F64" s="56">
        <v>0</v>
      </c>
      <c r="G64" s="55"/>
      <c r="H64" s="56">
        <v>0</v>
      </c>
      <c r="I64" s="55"/>
      <c r="J64" s="56">
        <v>0</v>
      </c>
      <c r="K64" s="55">
        <v>0</v>
      </c>
      <c r="L64" s="56">
        <v>0</v>
      </c>
      <c r="M64" s="55"/>
      <c r="N64" s="56">
        <v>0</v>
      </c>
      <c r="O64" s="57">
        <v>0</v>
      </c>
      <c r="P64" s="83">
        <v>53</v>
      </c>
      <c r="R64" s="4"/>
    </row>
    <row r="65" spans="1:18" ht="18" customHeight="1">
      <c r="A65" s="19">
        <f>'[1]Catalogue'!$C163</f>
        <v>0</v>
      </c>
      <c r="B65" s="20">
        <f>IF($A65=0,"",VLOOKUP($A65,'[1]Catalogue'!$C:$H,5,0))</f>
      </c>
      <c r="C65" s="54">
        <f>IF($A65=0,"",VLOOKUP($A65,'[1]Catalogue'!$C:$H,4,0))</f>
      </c>
      <c r="D65" s="55"/>
      <c r="E65" s="55"/>
      <c r="F65" s="56">
        <v>0</v>
      </c>
      <c r="G65" s="55"/>
      <c r="H65" s="56">
        <v>0</v>
      </c>
      <c r="I65" s="55"/>
      <c r="J65" s="56">
        <v>0</v>
      </c>
      <c r="K65" s="55">
        <v>0</v>
      </c>
      <c r="L65" s="56">
        <v>0</v>
      </c>
      <c r="M65" s="55"/>
      <c r="N65" s="56">
        <v>0</v>
      </c>
      <c r="O65" s="57">
        <v>0</v>
      </c>
      <c r="P65" s="83">
        <v>54</v>
      </c>
      <c r="R65" s="4"/>
    </row>
    <row r="66" spans="1:18" ht="18" customHeight="1" thickBot="1">
      <c r="A66" s="19">
        <f>'[1]Catalogue'!$C164</f>
        <v>0</v>
      </c>
      <c r="B66" s="20">
        <f>IF($A66=0,"",VLOOKUP($A66,'[1]Catalogue'!$C:$H,5,0))</f>
      </c>
      <c r="C66" s="54">
        <f>IF($A66=0,"",VLOOKUP($A66,'[1]Catalogue'!$C:$H,4,0))</f>
      </c>
      <c r="D66" s="55"/>
      <c r="E66" s="55"/>
      <c r="F66" s="56">
        <v>0</v>
      </c>
      <c r="G66" s="55"/>
      <c r="H66" s="56">
        <v>0</v>
      </c>
      <c r="I66" s="55"/>
      <c r="J66" s="56">
        <v>0</v>
      </c>
      <c r="K66" s="55">
        <v>0</v>
      </c>
      <c r="L66" s="56">
        <v>0</v>
      </c>
      <c r="M66" s="55"/>
      <c r="N66" s="56">
        <v>0</v>
      </c>
      <c r="O66" s="57">
        <v>0</v>
      </c>
      <c r="P66" s="83">
        <v>55</v>
      </c>
      <c r="R66" s="4"/>
    </row>
    <row r="67" spans="1:18" ht="18" customHeight="1" hidden="1">
      <c r="A67" s="19">
        <f>'[1]Catalogue'!$C165</f>
        <v>0</v>
      </c>
      <c r="B67" s="20">
        <f>IF($A67=0,"",VLOOKUP($A67,'[1]Catalogue'!$C:$H,5,0))</f>
      </c>
      <c r="C67" s="54">
        <f>IF($A67=0,"",VLOOKUP($A67,'[1]Catalogue'!$C:$H,4,0))</f>
      </c>
      <c r="D67" s="55"/>
      <c r="E67" s="55"/>
      <c r="F67" s="56">
        <v>0</v>
      </c>
      <c r="G67" s="55"/>
      <c r="H67" s="56">
        <v>0</v>
      </c>
      <c r="I67" s="55"/>
      <c r="J67" s="56">
        <v>0</v>
      </c>
      <c r="K67" s="55">
        <v>0</v>
      </c>
      <c r="L67" s="56">
        <v>0</v>
      </c>
      <c r="M67" s="55"/>
      <c r="N67" s="56">
        <v>0</v>
      </c>
      <c r="O67" s="57">
        <v>0</v>
      </c>
      <c r="P67" s="83">
        <v>56</v>
      </c>
      <c r="R67" s="4"/>
    </row>
    <row r="68" spans="1:18" ht="18" customHeight="1" hidden="1">
      <c r="A68" s="19">
        <f>'[1]Catalogue'!$C166</f>
        <v>0</v>
      </c>
      <c r="B68" s="20">
        <f>IF($A68=0,"",VLOOKUP($A68,'[1]Catalogue'!$C:$H,5,0))</f>
      </c>
      <c r="C68" s="54">
        <f>IF($A68=0,"",VLOOKUP($A68,'[1]Catalogue'!$C:$H,4,0))</f>
      </c>
      <c r="D68" s="55"/>
      <c r="E68" s="55"/>
      <c r="F68" s="56">
        <v>0</v>
      </c>
      <c r="G68" s="55"/>
      <c r="H68" s="56">
        <v>0</v>
      </c>
      <c r="I68" s="55"/>
      <c r="J68" s="56">
        <v>0</v>
      </c>
      <c r="K68" s="55">
        <v>0</v>
      </c>
      <c r="L68" s="56">
        <v>0</v>
      </c>
      <c r="M68" s="55"/>
      <c r="N68" s="56">
        <v>0</v>
      </c>
      <c r="O68" s="57">
        <v>0</v>
      </c>
      <c r="P68" s="83">
        <v>57</v>
      </c>
      <c r="R68" s="4"/>
    </row>
    <row r="69" spans="1:18" ht="18" customHeight="1" hidden="1">
      <c r="A69" s="19">
        <f>'[1]Catalogue'!$C167</f>
        <v>0</v>
      </c>
      <c r="B69" s="20">
        <f>IF($A69=0,"",VLOOKUP($A69,'[1]Catalogue'!$C:$H,5,0))</f>
      </c>
      <c r="C69" s="54">
        <f>IF($A69=0,"",VLOOKUP($A69,'[1]Catalogue'!$C:$H,4,0))</f>
      </c>
      <c r="D69" s="55"/>
      <c r="E69" s="55"/>
      <c r="F69" s="56">
        <v>0</v>
      </c>
      <c r="G69" s="55"/>
      <c r="H69" s="56">
        <v>0</v>
      </c>
      <c r="I69" s="55"/>
      <c r="J69" s="56">
        <v>0</v>
      </c>
      <c r="K69" s="55">
        <v>0</v>
      </c>
      <c r="L69" s="56">
        <v>0</v>
      </c>
      <c r="M69" s="55"/>
      <c r="N69" s="56">
        <v>0</v>
      </c>
      <c r="O69" s="57">
        <v>0</v>
      </c>
      <c r="P69" s="83">
        <v>58</v>
      </c>
      <c r="R69" s="4"/>
    </row>
    <row r="70" spans="1:18" ht="18" customHeight="1" hidden="1">
      <c r="A70" s="19">
        <f>'[1]Catalogue'!$C168</f>
        <v>0</v>
      </c>
      <c r="B70" s="20">
        <f>IF($A70=0,"",VLOOKUP($A70,'[1]Catalogue'!$C:$H,5,0))</f>
      </c>
      <c r="C70" s="54">
        <f>IF($A70=0,"",VLOOKUP($A70,'[1]Catalogue'!$C:$H,4,0))</f>
      </c>
      <c r="D70" s="55"/>
      <c r="E70" s="55"/>
      <c r="F70" s="56">
        <v>0</v>
      </c>
      <c r="G70" s="55"/>
      <c r="H70" s="56">
        <v>0</v>
      </c>
      <c r="I70" s="55"/>
      <c r="J70" s="56">
        <v>0</v>
      </c>
      <c r="K70" s="55">
        <v>0</v>
      </c>
      <c r="L70" s="56">
        <v>0</v>
      </c>
      <c r="M70" s="55"/>
      <c r="N70" s="56">
        <v>0</v>
      </c>
      <c r="O70" s="57">
        <v>0</v>
      </c>
      <c r="P70" s="83">
        <v>59</v>
      </c>
      <c r="R70" s="4"/>
    </row>
    <row r="71" spans="1:18" ht="18" customHeight="1" hidden="1">
      <c r="A71" s="19">
        <f>'[1]Catalogue'!$C169</f>
        <v>0</v>
      </c>
      <c r="B71" s="20">
        <f>IF($A71=0,"",VLOOKUP($A71,'[1]Catalogue'!$C:$H,5,0))</f>
      </c>
      <c r="C71" s="54">
        <f>IF($A71=0,"",VLOOKUP($A71,'[1]Catalogue'!$C:$H,4,0))</f>
      </c>
      <c r="D71" s="55"/>
      <c r="E71" s="55"/>
      <c r="F71" s="56">
        <v>0</v>
      </c>
      <c r="G71" s="55"/>
      <c r="H71" s="56">
        <v>0</v>
      </c>
      <c r="I71" s="55"/>
      <c r="J71" s="56">
        <v>0</v>
      </c>
      <c r="K71" s="55">
        <v>0</v>
      </c>
      <c r="L71" s="56">
        <v>0</v>
      </c>
      <c r="M71" s="55"/>
      <c r="N71" s="56">
        <v>0</v>
      </c>
      <c r="O71" s="57">
        <v>0</v>
      </c>
      <c r="P71" s="83">
        <v>60</v>
      </c>
      <c r="R71" s="4"/>
    </row>
    <row r="72" spans="1:18" ht="18" customHeight="1" hidden="1">
      <c r="A72" s="19">
        <f>'[1]Catalogue'!$C170</f>
        <v>0</v>
      </c>
      <c r="B72" s="20">
        <f>IF($A72=0,"",VLOOKUP($A72,'[1]Catalogue'!$C:$H,5,0))</f>
      </c>
      <c r="C72" s="54">
        <f>IF($A72=0,"",VLOOKUP($A72,'[1]Catalogue'!$C:$H,4,0))</f>
      </c>
      <c r="D72" s="55"/>
      <c r="E72" s="55"/>
      <c r="F72" s="56">
        <v>0</v>
      </c>
      <c r="G72" s="55"/>
      <c r="H72" s="56">
        <v>0</v>
      </c>
      <c r="I72" s="55"/>
      <c r="J72" s="56">
        <v>0</v>
      </c>
      <c r="K72" s="55">
        <v>0</v>
      </c>
      <c r="L72" s="56">
        <v>0</v>
      </c>
      <c r="M72" s="55"/>
      <c r="N72" s="56">
        <v>0</v>
      </c>
      <c r="O72" s="57">
        <v>0</v>
      </c>
      <c r="P72" s="83">
        <v>61</v>
      </c>
      <c r="R72" s="4"/>
    </row>
    <row r="73" spans="1:18" ht="18" customHeight="1" hidden="1">
      <c r="A73" s="19">
        <f>'[1]Catalogue'!$C171</f>
        <v>0</v>
      </c>
      <c r="B73" s="20">
        <f>IF($A73=0,"",VLOOKUP($A73,'[1]Catalogue'!$C:$H,5,0))</f>
      </c>
      <c r="C73" s="54">
        <f>IF($A73=0,"",VLOOKUP($A73,'[1]Catalogue'!$C:$H,4,0))</f>
      </c>
      <c r="D73" s="55"/>
      <c r="E73" s="55"/>
      <c r="F73" s="56">
        <v>0</v>
      </c>
      <c r="G73" s="55"/>
      <c r="H73" s="56">
        <v>0</v>
      </c>
      <c r="I73" s="55"/>
      <c r="J73" s="56">
        <v>0</v>
      </c>
      <c r="K73" s="55">
        <v>0</v>
      </c>
      <c r="L73" s="56">
        <v>0</v>
      </c>
      <c r="M73" s="55"/>
      <c r="N73" s="56">
        <v>0</v>
      </c>
      <c r="O73" s="57">
        <v>0</v>
      </c>
      <c r="P73" s="83">
        <v>62</v>
      </c>
      <c r="R73" s="4"/>
    </row>
    <row r="74" spans="1:18" ht="18" customHeight="1" hidden="1">
      <c r="A74" s="19">
        <f>'[1]Catalogue'!$C172</f>
        <v>0</v>
      </c>
      <c r="B74" s="20">
        <f>IF($A74=0,"",VLOOKUP($A74,'[1]Catalogue'!$C:$H,5,0))</f>
      </c>
      <c r="C74" s="54">
        <f>IF($A74=0,"",VLOOKUP($A74,'[1]Catalogue'!$C:$H,4,0))</f>
      </c>
      <c r="D74" s="55"/>
      <c r="E74" s="55"/>
      <c r="F74" s="56">
        <v>0</v>
      </c>
      <c r="G74" s="55"/>
      <c r="H74" s="56">
        <v>0</v>
      </c>
      <c r="I74" s="55"/>
      <c r="J74" s="56">
        <v>0</v>
      </c>
      <c r="K74" s="55">
        <v>0</v>
      </c>
      <c r="L74" s="56">
        <v>0</v>
      </c>
      <c r="M74" s="55"/>
      <c r="N74" s="56">
        <v>0</v>
      </c>
      <c r="O74" s="57">
        <v>0</v>
      </c>
      <c r="P74" s="83">
        <v>63</v>
      </c>
      <c r="R74" s="4"/>
    </row>
    <row r="75" spans="1:18" ht="18" customHeight="1" hidden="1">
      <c r="A75" s="19">
        <f>'[1]Catalogue'!$C173</f>
        <v>0</v>
      </c>
      <c r="B75" s="20">
        <f>IF($A75=0,"",VLOOKUP($A75,'[1]Catalogue'!$C:$H,5,0))</f>
      </c>
      <c r="C75" s="54">
        <f>IF($A75=0,"",VLOOKUP($A75,'[1]Catalogue'!$C:$H,4,0))</f>
      </c>
      <c r="D75" s="55"/>
      <c r="E75" s="55"/>
      <c r="F75" s="56">
        <v>0</v>
      </c>
      <c r="G75" s="55"/>
      <c r="H75" s="56">
        <v>0</v>
      </c>
      <c r="I75" s="55"/>
      <c r="J75" s="56">
        <v>0</v>
      </c>
      <c r="K75" s="55">
        <v>0</v>
      </c>
      <c r="L75" s="56">
        <v>0</v>
      </c>
      <c r="M75" s="55"/>
      <c r="N75" s="56">
        <v>0</v>
      </c>
      <c r="O75" s="57">
        <v>0</v>
      </c>
      <c r="P75" s="83">
        <v>64</v>
      </c>
      <c r="R75" s="4"/>
    </row>
    <row r="76" spans="1:18" ht="18" customHeight="1" hidden="1">
      <c r="A76" s="19">
        <f>'[1]Catalogue'!$C174</f>
        <v>0</v>
      </c>
      <c r="B76" s="20">
        <f>IF($A76=0,"",VLOOKUP($A76,'[1]Catalogue'!$C:$H,5,0))</f>
      </c>
      <c r="C76" s="54">
        <f>IF($A76=0,"",VLOOKUP($A76,'[1]Catalogue'!$C:$H,4,0))</f>
      </c>
      <c r="D76" s="55"/>
      <c r="E76" s="55"/>
      <c r="F76" s="56">
        <v>0</v>
      </c>
      <c r="G76" s="55"/>
      <c r="H76" s="56">
        <v>0</v>
      </c>
      <c r="I76" s="55"/>
      <c r="J76" s="56">
        <v>0</v>
      </c>
      <c r="K76" s="55">
        <v>0</v>
      </c>
      <c r="L76" s="56">
        <v>0</v>
      </c>
      <c r="M76" s="55"/>
      <c r="N76" s="56">
        <v>0</v>
      </c>
      <c r="O76" s="57">
        <v>0</v>
      </c>
      <c r="P76" s="83">
        <v>65</v>
      </c>
      <c r="R76" s="4"/>
    </row>
    <row r="77" spans="1:18" ht="18" customHeight="1" hidden="1">
      <c r="A77" s="19">
        <f>'[1]Catalogue'!$C175</f>
        <v>0</v>
      </c>
      <c r="B77" s="20">
        <f>IF($A77=0,"",VLOOKUP($A77,'[1]Catalogue'!$C:$H,5,0))</f>
      </c>
      <c r="C77" s="54">
        <f>IF($A77=0,"",VLOOKUP($A77,'[1]Catalogue'!$C:$H,4,0))</f>
      </c>
      <c r="D77" s="55"/>
      <c r="E77" s="55"/>
      <c r="F77" s="56">
        <v>0</v>
      </c>
      <c r="G77" s="55"/>
      <c r="H77" s="56">
        <v>0</v>
      </c>
      <c r="I77" s="55"/>
      <c r="J77" s="56">
        <v>0</v>
      </c>
      <c r="K77" s="55">
        <v>0</v>
      </c>
      <c r="L77" s="56">
        <v>0</v>
      </c>
      <c r="M77" s="55"/>
      <c r="N77" s="56">
        <v>0</v>
      </c>
      <c r="O77" s="57">
        <v>0</v>
      </c>
      <c r="P77" s="83">
        <v>66</v>
      </c>
      <c r="R77" s="4"/>
    </row>
    <row r="78" spans="1:18" ht="18" customHeight="1" hidden="1">
      <c r="A78" s="19">
        <f>'[1]Catalogue'!$C176</f>
        <v>0</v>
      </c>
      <c r="B78" s="20">
        <f>IF($A78=0,"",VLOOKUP($A78,'[1]Catalogue'!$C:$H,5,0))</f>
      </c>
      <c r="C78" s="54">
        <f>IF($A78=0,"",VLOOKUP($A78,'[1]Catalogue'!$C:$H,4,0))</f>
      </c>
      <c r="D78" s="55"/>
      <c r="E78" s="55"/>
      <c r="F78" s="56">
        <v>0</v>
      </c>
      <c r="G78" s="55"/>
      <c r="H78" s="56">
        <v>0</v>
      </c>
      <c r="I78" s="55"/>
      <c r="J78" s="56">
        <v>0</v>
      </c>
      <c r="K78" s="55">
        <v>0</v>
      </c>
      <c r="L78" s="56">
        <v>0</v>
      </c>
      <c r="M78" s="55"/>
      <c r="N78" s="56">
        <v>0</v>
      </c>
      <c r="O78" s="57">
        <v>0</v>
      </c>
      <c r="P78" s="83">
        <v>67</v>
      </c>
      <c r="R78" s="4"/>
    </row>
    <row r="79" spans="1:18" ht="18" customHeight="1" hidden="1">
      <c r="A79" s="19">
        <f>'[1]Catalogue'!$C177</f>
        <v>0</v>
      </c>
      <c r="B79" s="20">
        <f>IF($A79=0,"",VLOOKUP($A79,'[1]Catalogue'!$C:$H,5,0))</f>
      </c>
      <c r="C79" s="54">
        <f>IF($A79=0,"",VLOOKUP($A79,'[1]Catalogue'!$C:$H,4,0))</f>
      </c>
      <c r="D79" s="55"/>
      <c r="E79" s="55"/>
      <c r="F79" s="56">
        <v>0</v>
      </c>
      <c r="G79" s="55"/>
      <c r="H79" s="56">
        <v>0</v>
      </c>
      <c r="I79" s="55"/>
      <c r="J79" s="56">
        <v>0</v>
      </c>
      <c r="K79" s="55">
        <v>0</v>
      </c>
      <c r="L79" s="56">
        <v>0</v>
      </c>
      <c r="M79" s="55"/>
      <c r="N79" s="56">
        <v>0</v>
      </c>
      <c r="O79" s="57">
        <v>0</v>
      </c>
      <c r="P79" s="83">
        <v>68</v>
      </c>
      <c r="R79" s="4"/>
    </row>
    <row r="80" spans="1:18" ht="18" customHeight="1" hidden="1">
      <c r="A80" s="19">
        <f>'[1]Catalogue'!$C178</f>
        <v>0</v>
      </c>
      <c r="B80" s="20">
        <f>IF($A80=0,"",VLOOKUP($A80,'[1]Catalogue'!$C:$H,5,0))</f>
      </c>
      <c r="C80" s="54">
        <f>IF($A80=0,"",VLOOKUP($A80,'[1]Catalogue'!$C:$H,4,0))</f>
      </c>
      <c r="D80" s="55"/>
      <c r="E80" s="55"/>
      <c r="F80" s="56">
        <v>0</v>
      </c>
      <c r="G80" s="55"/>
      <c r="H80" s="56">
        <v>0</v>
      </c>
      <c r="I80" s="55"/>
      <c r="J80" s="56">
        <v>0</v>
      </c>
      <c r="K80" s="55">
        <v>0</v>
      </c>
      <c r="L80" s="56">
        <v>0</v>
      </c>
      <c r="M80" s="55"/>
      <c r="N80" s="56">
        <v>0</v>
      </c>
      <c r="O80" s="57">
        <v>0</v>
      </c>
      <c r="P80" s="83">
        <v>69</v>
      </c>
      <c r="R80" s="4"/>
    </row>
    <row r="81" spans="1:18" ht="18" customHeight="1" hidden="1">
      <c r="A81" s="19">
        <f>'[1]Catalogue'!$C179</f>
        <v>0</v>
      </c>
      <c r="B81" s="20">
        <f>IF($A81=0,"",VLOOKUP($A81,'[1]Catalogue'!$C:$H,5,0))</f>
      </c>
      <c r="C81" s="54">
        <f>IF($A81=0,"",VLOOKUP($A81,'[1]Catalogue'!$C:$H,4,0))</f>
      </c>
      <c r="D81" s="55"/>
      <c r="E81" s="55"/>
      <c r="F81" s="56">
        <v>0</v>
      </c>
      <c r="G81" s="55"/>
      <c r="H81" s="56">
        <v>0</v>
      </c>
      <c r="I81" s="55"/>
      <c r="J81" s="56">
        <v>0</v>
      </c>
      <c r="K81" s="55">
        <v>0</v>
      </c>
      <c r="L81" s="56">
        <v>0</v>
      </c>
      <c r="M81" s="55"/>
      <c r="N81" s="56">
        <v>0</v>
      </c>
      <c r="O81" s="57">
        <v>0</v>
      </c>
      <c r="P81" s="83">
        <v>70</v>
      </c>
      <c r="R81" s="4"/>
    </row>
    <row r="82" spans="1:18" ht="18" customHeight="1" hidden="1">
      <c r="A82" s="19">
        <f>'[1]Catalogue'!$C180</f>
        <v>0</v>
      </c>
      <c r="B82" s="20">
        <f>IF($A82=0,"",VLOOKUP($A82,'[1]Catalogue'!$C:$H,5,0))</f>
      </c>
      <c r="C82" s="54">
        <f>IF($A82=0,"",VLOOKUP($A82,'[1]Catalogue'!$C:$H,4,0))</f>
      </c>
      <c r="D82" s="55"/>
      <c r="E82" s="55"/>
      <c r="F82" s="56">
        <v>0</v>
      </c>
      <c r="G82" s="55"/>
      <c r="H82" s="56">
        <v>0</v>
      </c>
      <c r="I82" s="55"/>
      <c r="J82" s="56">
        <v>0</v>
      </c>
      <c r="K82" s="55">
        <v>0</v>
      </c>
      <c r="L82" s="56">
        <v>0</v>
      </c>
      <c r="M82" s="55"/>
      <c r="N82" s="56">
        <v>0</v>
      </c>
      <c r="O82" s="57">
        <v>0</v>
      </c>
      <c r="P82" s="83">
        <v>71</v>
      </c>
      <c r="R82" s="4"/>
    </row>
    <row r="83" spans="1:18" ht="18" customHeight="1" hidden="1">
      <c r="A83" s="19">
        <f>'[1]Catalogue'!$C181</f>
        <v>0</v>
      </c>
      <c r="B83" s="20">
        <f>IF($A83=0,"",VLOOKUP($A83,'[1]Catalogue'!$C:$H,5,0))</f>
      </c>
      <c r="C83" s="54">
        <f>IF($A83=0,"",VLOOKUP($A83,'[1]Catalogue'!$C:$H,4,0))</f>
      </c>
      <c r="D83" s="55"/>
      <c r="E83" s="55"/>
      <c r="F83" s="56">
        <v>0</v>
      </c>
      <c r="G83" s="55"/>
      <c r="H83" s="56">
        <v>0</v>
      </c>
      <c r="I83" s="55"/>
      <c r="J83" s="56">
        <v>0</v>
      </c>
      <c r="K83" s="55">
        <v>0</v>
      </c>
      <c r="L83" s="56">
        <v>0</v>
      </c>
      <c r="M83" s="55"/>
      <c r="N83" s="56">
        <v>0</v>
      </c>
      <c r="O83" s="57">
        <v>0</v>
      </c>
      <c r="P83" s="83">
        <v>72</v>
      </c>
      <c r="R83" s="4"/>
    </row>
    <row r="84" spans="1:18" ht="18" customHeight="1" hidden="1">
      <c r="A84" s="19">
        <f>'[1]Catalogue'!$C182</f>
        <v>0</v>
      </c>
      <c r="B84" s="20">
        <f>IF($A84=0,"",VLOOKUP($A84,'[1]Catalogue'!$C:$H,5,0))</f>
      </c>
      <c r="C84" s="54">
        <f>IF($A84=0,"",VLOOKUP($A84,'[1]Catalogue'!$C:$H,4,0))</f>
      </c>
      <c r="D84" s="55"/>
      <c r="E84" s="55"/>
      <c r="F84" s="56">
        <v>0</v>
      </c>
      <c r="G84" s="55"/>
      <c r="H84" s="56">
        <v>0</v>
      </c>
      <c r="I84" s="55"/>
      <c r="J84" s="56">
        <v>0</v>
      </c>
      <c r="K84" s="55">
        <v>0</v>
      </c>
      <c r="L84" s="56">
        <v>0</v>
      </c>
      <c r="M84" s="55"/>
      <c r="N84" s="56">
        <v>0</v>
      </c>
      <c r="O84" s="57">
        <v>0</v>
      </c>
      <c r="P84" s="83">
        <v>73</v>
      </c>
      <c r="R84" s="4"/>
    </row>
    <row r="85" spans="1:16" s="66" customFormat="1" ht="15.75" customHeight="1" hidden="1">
      <c r="A85" s="19">
        <f>'[1]Catalogue'!$C183</f>
        <v>0</v>
      </c>
      <c r="B85" s="20">
        <f>IF($A85=0,"",VLOOKUP($A85,'[1]Catalogue'!$C:$H,5,0))</f>
      </c>
      <c r="C85" s="54">
        <f>IF($A85=0,"",VLOOKUP($A85,'[1]Catalogue'!$C:$H,4,0))</f>
      </c>
      <c r="D85" s="55"/>
      <c r="E85" s="55"/>
      <c r="F85" s="56">
        <v>0</v>
      </c>
      <c r="G85" s="55"/>
      <c r="H85" s="56">
        <v>0</v>
      </c>
      <c r="I85" s="55"/>
      <c r="J85" s="56">
        <v>0</v>
      </c>
      <c r="K85" s="55">
        <v>0</v>
      </c>
      <c r="L85" s="56">
        <v>0</v>
      </c>
      <c r="M85" s="55"/>
      <c r="N85" s="56">
        <v>0</v>
      </c>
      <c r="O85" s="57">
        <v>0</v>
      </c>
      <c r="P85" s="83">
        <v>74</v>
      </c>
    </row>
    <row r="86" spans="1:16" s="66" customFormat="1" ht="15.75" customHeight="1" hidden="1">
      <c r="A86" s="19">
        <f>'[1]Catalogue'!$C184</f>
        <v>0</v>
      </c>
      <c r="B86" s="20">
        <f>IF($A86=0,"",VLOOKUP($A86,'[1]Catalogue'!$C:$H,5,0))</f>
      </c>
      <c r="C86" s="54">
        <f>IF($A86=0,"",VLOOKUP($A86,'[1]Catalogue'!$C:$H,4,0))</f>
      </c>
      <c r="D86" s="55"/>
      <c r="E86" s="55"/>
      <c r="F86" s="56">
        <v>0</v>
      </c>
      <c r="G86" s="55"/>
      <c r="H86" s="56">
        <v>0</v>
      </c>
      <c r="I86" s="55"/>
      <c r="J86" s="56">
        <v>0</v>
      </c>
      <c r="K86" s="55">
        <v>0</v>
      </c>
      <c r="L86" s="56">
        <v>0</v>
      </c>
      <c r="M86" s="55"/>
      <c r="N86" s="56">
        <v>0</v>
      </c>
      <c r="O86" s="57">
        <v>0</v>
      </c>
      <c r="P86" s="83">
        <v>75</v>
      </c>
    </row>
    <row r="87" spans="1:17" s="68" customFormat="1" ht="15.75" customHeight="1" hidden="1">
      <c r="A87" s="19">
        <f>'[1]Catalogue'!$C185</f>
        <v>0</v>
      </c>
      <c r="B87" s="20">
        <f>IF($A87=0,"",VLOOKUP($A87,'[1]Catalogue'!$C:$H,5,0))</f>
      </c>
      <c r="C87" s="54">
        <f>IF($A87=0,"",VLOOKUP($A87,'[1]Catalogue'!$C:$H,4,0))</f>
      </c>
      <c r="D87" s="55"/>
      <c r="E87" s="55"/>
      <c r="F87" s="56">
        <v>0</v>
      </c>
      <c r="G87" s="55"/>
      <c r="H87" s="56">
        <v>0</v>
      </c>
      <c r="I87" s="55"/>
      <c r="J87" s="56">
        <v>0</v>
      </c>
      <c r="K87" s="55">
        <v>0</v>
      </c>
      <c r="L87" s="56">
        <v>0</v>
      </c>
      <c r="M87" s="55"/>
      <c r="N87" s="56">
        <v>0</v>
      </c>
      <c r="O87" s="57">
        <v>0</v>
      </c>
      <c r="P87" s="83">
        <v>76</v>
      </c>
      <c r="Q87" s="67"/>
    </row>
    <row r="88" spans="1:17" s="68" customFormat="1" ht="15.75" customHeight="1" hidden="1">
      <c r="A88" s="19">
        <f>'[1]Catalogue'!$C186</f>
        <v>0</v>
      </c>
      <c r="B88" s="20">
        <f>IF($A88=0,"",VLOOKUP($A88,'[1]Catalogue'!$C:$H,5,0))</f>
      </c>
      <c r="C88" s="54">
        <f>IF($A88=0,"",VLOOKUP($A88,'[1]Catalogue'!$C:$H,4,0))</f>
      </c>
      <c r="D88" s="55"/>
      <c r="E88" s="55"/>
      <c r="F88" s="56">
        <v>0</v>
      </c>
      <c r="G88" s="55"/>
      <c r="H88" s="56">
        <v>0</v>
      </c>
      <c r="I88" s="55"/>
      <c r="J88" s="56">
        <v>0</v>
      </c>
      <c r="K88" s="55">
        <v>0</v>
      </c>
      <c r="L88" s="56">
        <v>0</v>
      </c>
      <c r="M88" s="55"/>
      <c r="N88" s="56">
        <v>0</v>
      </c>
      <c r="O88" s="57">
        <v>0</v>
      </c>
      <c r="P88" s="83">
        <v>77</v>
      </c>
      <c r="Q88" s="67"/>
    </row>
    <row r="89" spans="1:17" s="68" customFormat="1" ht="15.75" customHeight="1" hidden="1">
      <c r="A89" s="19">
        <f>'[1]Catalogue'!$C187</f>
        <v>0</v>
      </c>
      <c r="B89" s="20">
        <f>IF($A89=0,"",VLOOKUP($A89,'[1]Catalogue'!$C:$H,5,0))</f>
      </c>
      <c r="C89" s="54">
        <f>IF($A89=0,"",VLOOKUP($A89,'[1]Catalogue'!$C:$H,4,0))</f>
      </c>
      <c r="D89" s="55"/>
      <c r="E89" s="55"/>
      <c r="F89" s="56">
        <v>0</v>
      </c>
      <c r="G89" s="55"/>
      <c r="H89" s="56">
        <v>0</v>
      </c>
      <c r="I89" s="55"/>
      <c r="J89" s="56">
        <v>0</v>
      </c>
      <c r="K89" s="55">
        <v>0</v>
      </c>
      <c r="L89" s="56">
        <v>0</v>
      </c>
      <c r="M89" s="55"/>
      <c r="N89" s="56">
        <v>0</v>
      </c>
      <c r="O89" s="57">
        <v>0</v>
      </c>
      <c r="P89" s="83">
        <v>78</v>
      </c>
      <c r="Q89" s="67"/>
    </row>
    <row r="90" spans="1:17" s="68" customFormat="1" ht="15.75" customHeight="1" hidden="1">
      <c r="A90" s="19">
        <f>'[1]Catalogue'!$C188</f>
        <v>0</v>
      </c>
      <c r="B90" s="20">
        <f>IF($A90=0,"",VLOOKUP($A90,'[1]Catalogue'!$C:$H,5,0))</f>
      </c>
      <c r="C90" s="54">
        <f>IF($A90=0,"",VLOOKUP($A90,'[1]Catalogue'!$C:$H,4,0))</f>
      </c>
      <c r="D90" s="55"/>
      <c r="E90" s="55"/>
      <c r="F90" s="56">
        <v>0</v>
      </c>
      <c r="G90" s="55"/>
      <c r="H90" s="56">
        <v>0</v>
      </c>
      <c r="I90" s="55"/>
      <c r="J90" s="56">
        <v>0</v>
      </c>
      <c r="K90" s="55">
        <v>0</v>
      </c>
      <c r="L90" s="56">
        <v>0</v>
      </c>
      <c r="M90" s="55"/>
      <c r="N90" s="56">
        <v>0</v>
      </c>
      <c r="O90" s="57">
        <v>0</v>
      </c>
      <c r="P90" s="83">
        <v>79</v>
      </c>
      <c r="Q90" s="67"/>
    </row>
    <row r="91" spans="1:17" s="68" customFormat="1" ht="15.75" customHeight="1" hidden="1">
      <c r="A91" s="19">
        <f>'[1]Catalogue'!$C189</f>
        <v>0</v>
      </c>
      <c r="B91" s="20">
        <f>IF($A91=0,"",VLOOKUP($A91,'[1]Catalogue'!$C:$H,5,0))</f>
      </c>
      <c r="C91" s="54">
        <f>IF($A91=0,"",VLOOKUP($A91,'[1]Catalogue'!$C:$H,4,0))</f>
      </c>
      <c r="D91" s="55"/>
      <c r="E91" s="55"/>
      <c r="F91" s="56">
        <v>0</v>
      </c>
      <c r="G91" s="55"/>
      <c r="H91" s="56">
        <v>0</v>
      </c>
      <c r="I91" s="55"/>
      <c r="J91" s="56">
        <v>0</v>
      </c>
      <c r="K91" s="55">
        <v>0</v>
      </c>
      <c r="L91" s="56">
        <v>0</v>
      </c>
      <c r="M91" s="55"/>
      <c r="N91" s="56">
        <v>0</v>
      </c>
      <c r="O91" s="57">
        <v>0</v>
      </c>
      <c r="P91" s="83">
        <v>80</v>
      </c>
      <c r="Q91" s="67"/>
    </row>
    <row r="92" spans="1:17" s="68" customFormat="1" ht="15.75" customHeight="1" hidden="1">
      <c r="A92" s="19">
        <f>'[1]Catalogue'!$C190</f>
        <v>0</v>
      </c>
      <c r="B92" s="20">
        <f>IF($A92=0,"",VLOOKUP($A92,'[1]Catalogue'!$C:$H,5,0))</f>
      </c>
      <c r="C92" s="54">
        <f>IF($A92=0,"",VLOOKUP($A92,'[1]Catalogue'!$C:$H,4,0))</f>
      </c>
      <c r="D92" s="55"/>
      <c r="E92" s="55"/>
      <c r="F92" s="56">
        <v>0</v>
      </c>
      <c r="G92" s="55"/>
      <c r="H92" s="56">
        <v>0</v>
      </c>
      <c r="I92" s="55"/>
      <c r="J92" s="56">
        <v>0</v>
      </c>
      <c r="K92" s="55">
        <v>0</v>
      </c>
      <c r="L92" s="56">
        <v>0</v>
      </c>
      <c r="M92" s="55"/>
      <c r="N92" s="56">
        <v>0</v>
      </c>
      <c r="O92" s="57">
        <v>0</v>
      </c>
      <c r="P92" s="83">
        <v>81</v>
      </c>
      <c r="Q92" s="67"/>
    </row>
    <row r="93" spans="1:17" s="68" customFormat="1" ht="15.75" customHeight="1" hidden="1">
      <c r="A93" s="19">
        <f>'[1]Catalogue'!$C191</f>
        <v>0</v>
      </c>
      <c r="B93" s="20">
        <f>IF($A93=0,"",VLOOKUP($A93,'[1]Catalogue'!$C:$H,5,0))</f>
      </c>
      <c r="C93" s="54">
        <f>IF($A93=0,"",VLOOKUP($A93,'[1]Catalogue'!$C:$H,4,0))</f>
      </c>
      <c r="D93" s="55"/>
      <c r="E93" s="55"/>
      <c r="F93" s="56">
        <v>0</v>
      </c>
      <c r="G93" s="55"/>
      <c r="H93" s="56">
        <v>0</v>
      </c>
      <c r="I93" s="55"/>
      <c r="J93" s="56">
        <v>0</v>
      </c>
      <c r="K93" s="55">
        <v>0</v>
      </c>
      <c r="L93" s="56">
        <v>0</v>
      </c>
      <c r="M93" s="55"/>
      <c r="N93" s="56">
        <v>0</v>
      </c>
      <c r="O93" s="57">
        <v>0</v>
      </c>
      <c r="P93" s="83">
        <v>82</v>
      </c>
      <c r="Q93" s="67"/>
    </row>
    <row r="94" spans="1:17" s="68" customFormat="1" ht="15.75" customHeight="1" hidden="1">
      <c r="A94" s="19">
        <f>'[1]Catalogue'!$C192</f>
        <v>0</v>
      </c>
      <c r="B94" s="20">
        <f>IF($A94=0,"",VLOOKUP($A94,'[1]Catalogue'!$C:$H,5,0))</f>
      </c>
      <c r="C94" s="54">
        <f>IF($A94=0,"",VLOOKUP($A94,'[1]Catalogue'!$C:$H,4,0))</f>
      </c>
      <c r="D94" s="55"/>
      <c r="E94" s="55"/>
      <c r="F94" s="56">
        <v>0</v>
      </c>
      <c r="G94" s="55"/>
      <c r="H94" s="56">
        <v>0</v>
      </c>
      <c r="I94" s="55"/>
      <c r="J94" s="56">
        <v>0</v>
      </c>
      <c r="K94" s="55">
        <v>0</v>
      </c>
      <c r="L94" s="56">
        <v>0</v>
      </c>
      <c r="M94" s="55"/>
      <c r="N94" s="56">
        <v>0</v>
      </c>
      <c r="O94" s="57">
        <v>0</v>
      </c>
      <c r="P94" s="83">
        <v>83</v>
      </c>
      <c r="Q94" s="67"/>
    </row>
    <row r="95" spans="1:17" s="68" customFormat="1" ht="15.75" customHeight="1" hidden="1">
      <c r="A95" s="19">
        <f>'[1]Catalogue'!$C193</f>
        <v>0</v>
      </c>
      <c r="B95" s="20">
        <f>IF($A95=0,"",VLOOKUP($A95,'[1]Catalogue'!$C:$H,5,0))</f>
      </c>
      <c r="C95" s="54">
        <f>IF($A95=0,"",VLOOKUP($A95,'[1]Catalogue'!$C:$H,4,0))</f>
      </c>
      <c r="D95" s="55"/>
      <c r="E95" s="55"/>
      <c r="F95" s="56">
        <v>0</v>
      </c>
      <c r="G95" s="55"/>
      <c r="H95" s="56">
        <v>0</v>
      </c>
      <c r="I95" s="55"/>
      <c r="J95" s="56">
        <v>0</v>
      </c>
      <c r="K95" s="55">
        <v>0</v>
      </c>
      <c r="L95" s="56">
        <v>0</v>
      </c>
      <c r="M95" s="55"/>
      <c r="N95" s="56">
        <v>0</v>
      </c>
      <c r="O95" s="57">
        <v>0</v>
      </c>
      <c r="P95" s="83">
        <v>84</v>
      </c>
      <c r="Q95" s="67"/>
    </row>
    <row r="96" spans="1:17" s="68" customFormat="1" ht="15.75" customHeight="1" hidden="1">
      <c r="A96" s="19">
        <f>'[1]Catalogue'!$C194</f>
        <v>0</v>
      </c>
      <c r="B96" s="20">
        <f>IF($A96=0,"",VLOOKUP($A96,'[1]Catalogue'!$C:$H,5,0))</f>
      </c>
      <c r="C96" s="54">
        <f>IF($A96=0,"",VLOOKUP($A96,'[1]Catalogue'!$C:$H,4,0))</f>
      </c>
      <c r="D96" s="55"/>
      <c r="E96" s="55"/>
      <c r="F96" s="56">
        <v>0</v>
      </c>
      <c r="G96" s="55"/>
      <c r="H96" s="56">
        <v>0</v>
      </c>
      <c r="I96" s="55"/>
      <c r="J96" s="56">
        <v>0</v>
      </c>
      <c r="K96" s="55">
        <v>0</v>
      </c>
      <c r="L96" s="56">
        <v>0</v>
      </c>
      <c r="M96" s="55"/>
      <c r="N96" s="56">
        <v>0</v>
      </c>
      <c r="O96" s="57">
        <v>0</v>
      </c>
      <c r="P96" s="83">
        <v>85</v>
      </c>
      <c r="Q96" s="67"/>
    </row>
    <row r="97" spans="1:17" s="68" customFormat="1" ht="15.75" customHeight="1" hidden="1">
      <c r="A97" s="19">
        <f>'[1]Catalogue'!$C195</f>
        <v>0</v>
      </c>
      <c r="B97" s="20">
        <f>IF($A97=0,"",VLOOKUP($A97,'[1]Catalogue'!$C:$H,5,0))</f>
      </c>
      <c r="C97" s="54">
        <f>IF($A97=0,"",VLOOKUP($A97,'[1]Catalogue'!$C:$H,4,0))</f>
      </c>
      <c r="D97" s="55"/>
      <c r="E97" s="55"/>
      <c r="F97" s="56">
        <v>0</v>
      </c>
      <c r="G97" s="55"/>
      <c r="H97" s="56">
        <v>0</v>
      </c>
      <c r="I97" s="55"/>
      <c r="J97" s="56">
        <v>0</v>
      </c>
      <c r="K97" s="55">
        <v>0</v>
      </c>
      <c r="L97" s="56">
        <v>0</v>
      </c>
      <c r="M97" s="55"/>
      <c r="N97" s="56">
        <v>0</v>
      </c>
      <c r="O97" s="57">
        <v>0</v>
      </c>
      <c r="P97" s="83">
        <v>86</v>
      </c>
      <c r="Q97" s="67"/>
    </row>
    <row r="98" spans="1:17" s="68" customFormat="1" ht="15.75" customHeight="1" hidden="1">
      <c r="A98" s="19">
        <f>'[1]Catalogue'!$C196</f>
        <v>0</v>
      </c>
      <c r="B98" s="20">
        <f>IF($A98=0,"",VLOOKUP($A98,'[1]Catalogue'!$C:$H,5,0))</f>
      </c>
      <c r="C98" s="54">
        <f>IF($A98=0,"",VLOOKUP($A98,'[1]Catalogue'!$C:$H,4,0))</f>
      </c>
      <c r="D98" s="55"/>
      <c r="E98" s="55"/>
      <c r="F98" s="56">
        <v>0</v>
      </c>
      <c r="G98" s="55"/>
      <c r="H98" s="56">
        <v>0</v>
      </c>
      <c r="I98" s="55"/>
      <c r="J98" s="56">
        <v>0</v>
      </c>
      <c r="K98" s="55">
        <v>0</v>
      </c>
      <c r="L98" s="56">
        <v>0</v>
      </c>
      <c r="M98" s="55"/>
      <c r="N98" s="56">
        <v>0</v>
      </c>
      <c r="O98" s="57">
        <v>0</v>
      </c>
      <c r="P98" s="83">
        <v>87</v>
      </c>
      <c r="Q98" s="67"/>
    </row>
    <row r="99" spans="1:17" s="68" customFormat="1" ht="15.75" customHeight="1" hidden="1">
      <c r="A99" s="19">
        <f>'[1]Catalogue'!$C197</f>
        <v>0</v>
      </c>
      <c r="B99" s="20">
        <f>IF($A99=0,"",VLOOKUP($A99,'[1]Catalogue'!$C:$H,5,0))</f>
      </c>
      <c r="C99" s="54">
        <f>IF($A99=0,"",VLOOKUP($A99,'[1]Catalogue'!$C:$H,4,0))</f>
      </c>
      <c r="D99" s="55"/>
      <c r="E99" s="55"/>
      <c r="F99" s="56">
        <v>0</v>
      </c>
      <c r="G99" s="55"/>
      <c r="H99" s="56">
        <v>0</v>
      </c>
      <c r="I99" s="55"/>
      <c r="J99" s="56">
        <v>0</v>
      </c>
      <c r="K99" s="55">
        <v>0</v>
      </c>
      <c r="L99" s="56">
        <v>0</v>
      </c>
      <c r="M99" s="55"/>
      <c r="N99" s="56">
        <v>0</v>
      </c>
      <c r="O99" s="57">
        <v>0</v>
      </c>
      <c r="P99" s="83">
        <v>88</v>
      </c>
      <c r="Q99" s="67"/>
    </row>
    <row r="100" spans="1:17" s="68" customFormat="1" ht="15.75" customHeight="1" hidden="1">
      <c r="A100" s="19">
        <f>'[1]Catalogue'!$C198</f>
        <v>0</v>
      </c>
      <c r="B100" s="20">
        <f>IF($A100=0,"",VLOOKUP($A100,'[1]Catalogue'!$C:$H,5,0))</f>
      </c>
      <c r="C100" s="54">
        <f>IF($A100=0,"",VLOOKUP($A100,'[1]Catalogue'!$C:$H,4,0))</f>
      </c>
      <c r="D100" s="55"/>
      <c r="E100" s="55"/>
      <c r="F100" s="56">
        <v>0</v>
      </c>
      <c r="G100" s="55"/>
      <c r="H100" s="56">
        <v>0</v>
      </c>
      <c r="I100" s="55"/>
      <c r="J100" s="56">
        <v>0</v>
      </c>
      <c r="K100" s="55">
        <v>0</v>
      </c>
      <c r="L100" s="56">
        <v>0</v>
      </c>
      <c r="M100" s="55"/>
      <c r="N100" s="56">
        <v>0</v>
      </c>
      <c r="O100" s="57">
        <v>0</v>
      </c>
      <c r="P100" s="83">
        <v>89</v>
      </c>
      <c r="Q100" s="67"/>
    </row>
    <row r="101" spans="1:17" s="68" customFormat="1" ht="15.75" customHeight="1" hidden="1">
      <c r="A101" s="19">
        <f>'[1]Catalogue'!$C199</f>
        <v>0</v>
      </c>
      <c r="B101" s="20">
        <f>IF($A101=0,"",VLOOKUP($A101,'[1]Catalogue'!$C:$H,5,0))</f>
      </c>
      <c r="C101" s="54">
        <f>IF($A101=0,"",VLOOKUP($A101,'[1]Catalogue'!$C:$H,4,0))</f>
      </c>
      <c r="D101" s="55"/>
      <c r="E101" s="55"/>
      <c r="F101" s="56">
        <v>0</v>
      </c>
      <c r="G101" s="55"/>
      <c r="H101" s="56">
        <v>0</v>
      </c>
      <c r="I101" s="55"/>
      <c r="J101" s="56">
        <v>0</v>
      </c>
      <c r="K101" s="55">
        <v>0</v>
      </c>
      <c r="L101" s="56">
        <v>0</v>
      </c>
      <c r="M101" s="55"/>
      <c r="N101" s="56">
        <v>0</v>
      </c>
      <c r="O101" s="57">
        <v>0</v>
      </c>
      <c r="P101" s="83">
        <v>90</v>
      </c>
      <c r="Q101" s="69"/>
    </row>
    <row r="102" spans="1:16" s="68" customFormat="1" ht="15.75" customHeight="1" hidden="1">
      <c r="A102" s="19">
        <f>'[1]Catalogue'!$C200</f>
        <v>0</v>
      </c>
      <c r="B102" s="20">
        <f>IF($A102=0,"",VLOOKUP($A102,'[1]Catalogue'!$C:$H,5,0))</f>
      </c>
      <c r="C102" s="54">
        <f>IF($A102=0,"",VLOOKUP($A102,'[1]Catalogue'!$C:$H,4,0))</f>
      </c>
      <c r="D102" s="55"/>
      <c r="E102" s="55"/>
      <c r="F102" s="56">
        <v>0</v>
      </c>
      <c r="G102" s="55"/>
      <c r="H102" s="56">
        <v>0</v>
      </c>
      <c r="I102" s="55"/>
      <c r="J102" s="56">
        <v>0</v>
      </c>
      <c r="K102" s="55">
        <v>0</v>
      </c>
      <c r="L102" s="56">
        <v>0</v>
      </c>
      <c r="M102" s="55"/>
      <c r="N102" s="56">
        <v>0</v>
      </c>
      <c r="O102" s="57">
        <v>0</v>
      </c>
      <c r="P102" s="83">
        <v>91</v>
      </c>
    </row>
    <row r="103" spans="1:16" s="68" customFormat="1" ht="15.75" customHeight="1" hidden="1">
      <c r="A103" s="19">
        <f>'[1]Catalogue'!$C201</f>
        <v>0</v>
      </c>
      <c r="B103" s="20">
        <f>IF($A103=0,"",VLOOKUP($A103,'[1]Catalogue'!$C:$H,5,0))</f>
      </c>
      <c r="C103" s="54">
        <f>IF($A103=0,"",VLOOKUP($A103,'[1]Catalogue'!$C:$H,4,0))</f>
      </c>
      <c r="D103" s="55"/>
      <c r="E103" s="55"/>
      <c r="F103" s="56">
        <v>0</v>
      </c>
      <c r="G103" s="55"/>
      <c r="H103" s="56">
        <v>0</v>
      </c>
      <c r="I103" s="55"/>
      <c r="J103" s="56">
        <v>0</v>
      </c>
      <c r="K103" s="55">
        <v>0</v>
      </c>
      <c r="L103" s="56">
        <v>0</v>
      </c>
      <c r="M103" s="55"/>
      <c r="N103" s="56">
        <v>0</v>
      </c>
      <c r="O103" s="57">
        <v>0</v>
      </c>
      <c r="P103" s="83">
        <v>92</v>
      </c>
    </row>
    <row r="104" spans="1:16" s="68" customFormat="1" ht="15.75" customHeight="1" hidden="1">
      <c r="A104" s="19">
        <f>'[1]Catalogue'!$C202</f>
        <v>0</v>
      </c>
      <c r="B104" s="20">
        <f>IF($A104=0,"",VLOOKUP($A104,'[1]Catalogue'!$C:$H,5,0))</f>
      </c>
      <c r="C104" s="54">
        <f>IF($A104=0,"",VLOOKUP($A104,'[1]Catalogue'!$C:$H,4,0))</f>
      </c>
      <c r="D104" s="55"/>
      <c r="E104" s="55"/>
      <c r="F104" s="56">
        <v>0</v>
      </c>
      <c r="G104" s="55"/>
      <c r="H104" s="56">
        <v>0</v>
      </c>
      <c r="I104" s="55"/>
      <c r="J104" s="56">
        <v>0</v>
      </c>
      <c r="K104" s="55">
        <v>0</v>
      </c>
      <c r="L104" s="56">
        <v>0</v>
      </c>
      <c r="M104" s="55"/>
      <c r="N104" s="56">
        <v>0</v>
      </c>
      <c r="O104" s="57">
        <v>0</v>
      </c>
      <c r="P104" s="83">
        <v>93</v>
      </c>
    </row>
    <row r="105" spans="1:16" s="68" customFormat="1" ht="15.75" customHeight="1" hidden="1">
      <c r="A105" s="19">
        <f>'[1]Catalogue'!$C203</f>
        <v>0</v>
      </c>
      <c r="B105" s="20">
        <f>IF($A105=0,"",VLOOKUP($A105,'[1]Catalogue'!$C:$H,5,0))</f>
      </c>
      <c r="C105" s="54">
        <f>IF($A105=0,"",VLOOKUP($A105,'[1]Catalogue'!$C:$H,4,0))</f>
      </c>
      <c r="D105" s="55"/>
      <c r="E105" s="55"/>
      <c r="F105" s="56">
        <v>0</v>
      </c>
      <c r="G105" s="55"/>
      <c r="H105" s="56">
        <v>0</v>
      </c>
      <c r="I105" s="55"/>
      <c r="J105" s="56">
        <v>0</v>
      </c>
      <c r="K105" s="55">
        <v>0</v>
      </c>
      <c r="L105" s="56">
        <v>0</v>
      </c>
      <c r="M105" s="55"/>
      <c r="N105" s="56">
        <v>0</v>
      </c>
      <c r="O105" s="57">
        <v>0</v>
      </c>
      <c r="P105" s="83">
        <v>94</v>
      </c>
    </row>
    <row r="106" spans="1:18" ht="15.75" customHeight="1" hidden="1">
      <c r="A106" s="19">
        <f>'[1]Catalogue'!$C204</f>
        <v>0</v>
      </c>
      <c r="B106" s="20">
        <f>IF($A106=0,"",VLOOKUP($A106,'[1]Catalogue'!$C:$H,5,0))</f>
      </c>
      <c r="C106" s="54">
        <f>IF($A106=0,"",VLOOKUP($A106,'[1]Catalogue'!$C:$H,4,0))</f>
      </c>
      <c r="D106" s="55"/>
      <c r="E106" s="55"/>
      <c r="F106" s="56">
        <v>0</v>
      </c>
      <c r="G106" s="55"/>
      <c r="H106" s="56">
        <v>0</v>
      </c>
      <c r="I106" s="55"/>
      <c r="J106" s="56">
        <v>0</v>
      </c>
      <c r="K106" s="55">
        <v>0</v>
      </c>
      <c r="L106" s="56">
        <v>0</v>
      </c>
      <c r="M106" s="55"/>
      <c r="N106" s="56">
        <v>0</v>
      </c>
      <c r="O106" s="57">
        <v>0</v>
      </c>
      <c r="P106" s="83">
        <v>95</v>
      </c>
      <c r="R106" s="4"/>
    </row>
    <row r="107" spans="1:18" ht="15.75" customHeight="1" hidden="1">
      <c r="A107" s="19">
        <f>'[1]Catalogue'!$C205</f>
        <v>0</v>
      </c>
      <c r="B107" s="20">
        <f>IF($A107=0,"",VLOOKUP($A107,'[1]Catalogue'!$C:$H,5,0))</f>
      </c>
      <c r="C107" s="54">
        <f>IF($A107=0,"",VLOOKUP($A107,'[1]Catalogue'!$C:$H,4,0))</f>
      </c>
      <c r="D107" s="55"/>
      <c r="E107" s="55"/>
      <c r="F107" s="56">
        <v>0</v>
      </c>
      <c r="G107" s="55"/>
      <c r="H107" s="56">
        <v>0</v>
      </c>
      <c r="I107" s="55"/>
      <c r="J107" s="56">
        <v>0</v>
      </c>
      <c r="K107" s="55">
        <v>0</v>
      </c>
      <c r="L107" s="56">
        <v>0</v>
      </c>
      <c r="M107" s="55"/>
      <c r="N107" s="56">
        <v>0</v>
      </c>
      <c r="O107" s="57">
        <v>0</v>
      </c>
      <c r="P107" s="83">
        <v>96</v>
      </c>
      <c r="R107" s="4"/>
    </row>
    <row r="108" spans="1:18" ht="15.75" customHeight="1" hidden="1">
      <c r="A108" s="19">
        <f>'[1]Catalogue'!$C206</f>
        <v>0</v>
      </c>
      <c r="B108" s="20">
        <f>IF($A108=0,"",VLOOKUP($A108,'[1]Catalogue'!$C:$H,5,0))</f>
      </c>
      <c r="C108" s="54">
        <f>IF($A108=0,"",VLOOKUP($A108,'[1]Catalogue'!$C:$H,4,0))</f>
      </c>
      <c r="D108" s="55"/>
      <c r="E108" s="55"/>
      <c r="F108" s="56">
        <v>0</v>
      </c>
      <c r="G108" s="55"/>
      <c r="H108" s="56">
        <v>0</v>
      </c>
      <c r="I108" s="55"/>
      <c r="J108" s="56">
        <v>0</v>
      </c>
      <c r="K108" s="55">
        <v>0</v>
      </c>
      <c r="L108" s="56">
        <v>0</v>
      </c>
      <c r="M108" s="55"/>
      <c r="N108" s="56">
        <v>0</v>
      </c>
      <c r="O108" s="57">
        <v>0</v>
      </c>
      <c r="P108" s="83">
        <v>97</v>
      </c>
      <c r="R108" s="4"/>
    </row>
    <row r="109" spans="1:18" ht="15.75" customHeight="1" hidden="1">
      <c r="A109" s="19">
        <f>'[1]Catalogue'!$C207</f>
        <v>0</v>
      </c>
      <c r="B109" s="20">
        <f>IF($A109=0,"",VLOOKUP($A109,'[1]Catalogue'!$C:$H,5,0))</f>
      </c>
      <c r="C109" s="54">
        <f>IF($A109=0,"",VLOOKUP($A109,'[1]Catalogue'!$C:$H,4,0))</f>
      </c>
      <c r="D109" s="55"/>
      <c r="E109" s="55"/>
      <c r="F109" s="56">
        <v>0</v>
      </c>
      <c r="G109" s="55"/>
      <c r="H109" s="56">
        <v>0</v>
      </c>
      <c r="I109" s="55"/>
      <c r="J109" s="56">
        <v>0</v>
      </c>
      <c r="K109" s="55">
        <v>0</v>
      </c>
      <c r="L109" s="56">
        <v>0</v>
      </c>
      <c r="M109" s="55"/>
      <c r="N109" s="56">
        <v>0</v>
      </c>
      <c r="O109" s="57">
        <v>0</v>
      </c>
      <c r="P109" s="83">
        <v>98</v>
      </c>
      <c r="R109" s="4"/>
    </row>
    <row r="110" spans="1:18" ht="15.75" customHeight="1" hidden="1">
      <c r="A110" s="19">
        <f>'[1]Catalogue'!$C208</f>
        <v>0</v>
      </c>
      <c r="B110" s="20">
        <f>IF($A110=0,"",VLOOKUP($A110,'[1]Catalogue'!$C:$H,5,0))</f>
      </c>
      <c r="C110" s="54">
        <f>IF($A110=0,"",VLOOKUP($A110,'[1]Catalogue'!$C:$H,4,0))</f>
      </c>
      <c r="D110" s="55"/>
      <c r="E110" s="55"/>
      <c r="F110" s="56">
        <v>0</v>
      </c>
      <c r="G110" s="55"/>
      <c r="H110" s="56">
        <v>0</v>
      </c>
      <c r="I110" s="55"/>
      <c r="J110" s="56">
        <v>0</v>
      </c>
      <c r="K110" s="55">
        <v>0</v>
      </c>
      <c r="L110" s="56">
        <v>0</v>
      </c>
      <c r="M110" s="55"/>
      <c r="N110" s="56">
        <v>0</v>
      </c>
      <c r="O110" s="57">
        <v>0</v>
      </c>
      <c r="P110" s="83">
        <v>99</v>
      </c>
      <c r="R110" s="4"/>
    </row>
    <row r="111" spans="1:18" ht="15.75" customHeight="1" hidden="1" thickBot="1">
      <c r="A111" s="19">
        <f>'[1]Catalogue'!$C209</f>
        <v>0</v>
      </c>
      <c r="B111" s="20">
        <f>IF($A111=0,"",VLOOKUP($A111,'[1]Catalogue'!$C:$H,5,0))</f>
      </c>
      <c r="C111" s="54">
        <f>IF($A111=0,"",VLOOKUP($A111,'[1]Catalogue'!$C:$H,4,0))</f>
      </c>
      <c r="D111" s="55"/>
      <c r="E111" s="55"/>
      <c r="F111" s="56">
        <v>0</v>
      </c>
      <c r="G111" s="55"/>
      <c r="H111" s="56">
        <v>0</v>
      </c>
      <c r="I111" s="55"/>
      <c r="J111" s="56">
        <v>0</v>
      </c>
      <c r="K111" s="55">
        <v>0</v>
      </c>
      <c r="L111" s="56">
        <v>0</v>
      </c>
      <c r="M111" s="55"/>
      <c r="N111" s="56">
        <v>0</v>
      </c>
      <c r="O111" s="57">
        <v>0</v>
      </c>
      <c r="P111" s="83">
        <v>100</v>
      </c>
      <c r="R111" s="4"/>
    </row>
    <row r="112" spans="1:16" s="66" customFormat="1" ht="16.5" customHeight="1" thickBot="1">
      <c r="A112" s="118" t="s">
        <v>12</v>
      </c>
      <c r="B112" s="119"/>
      <c r="C112" s="120"/>
      <c r="D112" s="70">
        <f>SUM(D12:D66)</f>
        <v>50</v>
      </c>
      <c r="E112" s="70">
        <f>SUM(E12:E66)</f>
        <v>2</v>
      </c>
      <c r="F112" s="71">
        <f>SUM(F12:F111)</f>
        <v>500</v>
      </c>
      <c r="G112" s="70">
        <f>SUM(G12:G66)</f>
        <v>8</v>
      </c>
      <c r="H112" s="71">
        <f>SUM(H12:H111)</f>
        <v>2000</v>
      </c>
      <c r="I112" s="70">
        <f>SUM(I12:I66)</f>
        <v>0</v>
      </c>
      <c r="J112" s="71">
        <f>SUM(J12:J111)</f>
        <v>0</v>
      </c>
      <c r="K112" s="70">
        <f>SUM(K12:K111)</f>
        <v>0</v>
      </c>
      <c r="L112" s="71">
        <f>SUM(L12:L111)</f>
        <v>0</v>
      </c>
      <c r="M112" s="70">
        <f>SUM(M12:M66)</f>
        <v>10</v>
      </c>
      <c r="N112" s="71">
        <f>SUM(N12:N111)</f>
        <v>2500</v>
      </c>
      <c r="O112" s="72">
        <f>SUM(O12:O111)</f>
        <v>30</v>
      </c>
      <c r="P112" s="83">
        <v>101</v>
      </c>
    </row>
    <row r="113" spans="1:18" ht="16.5" customHeight="1">
      <c r="A113" s="116" t="s">
        <v>60</v>
      </c>
      <c r="B113" s="116"/>
      <c r="C113" s="116"/>
      <c r="D113" s="6"/>
      <c r="E113" s="7"/>
      <c r="F113" s="6"/>
      <c r="G113" s="7"/>
      <c r="H113" s="58"/>
      <c r="I113" s="7"/>
      <c r="J113" s="7"/>
      <c r="K113" s="7"/>
      <c r="L113" s="7"/>
      <c r="M113" s="116" t="s">
        <v>61</v>
      </c>
      <c r="N113" s="116"/>
      <c r="O113" s="116"/>
      <c r="P113" s="83"/>
      <c r="Q113" s="8"/>
      <c r="R113" s="4"/>
    </row>
    <row r="114" spans="1:18" ht="16.5" customHeight="1">
      <c r="A114" s="117" t="s">
        <v>46</v>
      </c>
      <c r="B114" s="117"/>
      <c r="C114" s="117"/>
      <c r="D114" s="6"/>
      <c r="E114" s="8"/>
      <c r="F114" s="6"/>
      <c r="G114" s="7"/>
      <c r="H114" s="10"/>
      <c r="I114" s="8"/>
      <c r="J114" s="8"/>
      <c r="K114" s="8"/>
      <c r="L114" s="8"/>
      <c r="M114" s="117" t="s">
        <v>45</v>
      </c>
      <c r="N114" s="117"/>
      <c r="O114" s="117"/>
      <c r="Q114" s="21"/>
      <c r="R114" s="4"/>
    </row>
    <row r="115" spans="1:15" s="11" customFormat="1" ht="18">
      <c r="A115" s="77">
        <v>1</v>
      </c>
      <c r="B115" s="78">
        <v>2</v>
      </c>
      <c r="C115" s="78">
        <v>3</v>
      </c>
      <c r="D115" s="78">
        <v>4</v>
      </c>
      <c r="E115" s="78">
        <v>5</v>
      </c>
      <c r="F115" s="78">
        <v>6</v>
      </c>
      <c r="G115" s="78">
        <v>7</v>
      </c>
      <c r="H115" s="78">
        <v>8</v>
      </c>
      <c r="I115" s="78">
        <v>9</v>
      </c>
      <c r="J115" s="78">
        <v>10</v>
      </c>
      <c r="K115" s="78">
        <v>11</v>
      </c>
      <c r="L115" s="78">
        <v>12</v>
      </c>
      <c r="M115" s="78">
        <v>13</v>
      </c>
      <c r="N115" s="78">
        <v>14</v>
      </c>
      <c r="O115" s="78">
        <v>15</v>
      </c>
    </row>
  </sheetData>
  <sheetProtection/>
  <mergeCells count="22">
    <mergeCell ref="A1:O1"/>
    <mergeCell ref="A2:O2"/>
    <mergeCell ref="A3:C3"/>
    <mergeCell ref="E9:F9"/>
    <mergeCell ref="G9:H9"/>
    <mergeCell ref="I9:J9"/>
    <mergeCell ref="A5:K5"/>
    <mergeCell ref="L5:N5"/>
    <mergeCell ref="A8:A11"/>
    <mergeCell ref="D8:D10"/>
    <mergeCell ref="B8:B11"/>
    <mergeCell ref="L3:O3"/>
    <mergeCell ref="C8:C10"/>
    <mergeCell ref="A114:C114"/>
    <mergeCell ref="M114:O114"/>
    <mergeCell ref="E8:L8"/>
    <mergeCell ref="M8:N9"/>
    <mergeCell ref="A112:C112"/>
    <mergeCell ref="K9:L9"/>
    <mergeCell ref="O8:O10"/>
    <mergeCell ref="A113:C113"/>
    <mergeCell ref="M113:O113"/>
  </mergeCells>
  <printOptions horizontalCentered="1"/>
  <pageMargins left="0" right="0" top="0" bottom="0" header="0" footer="0"/>
  <pageSetup horizontalDpi="300" verticalDpi="300" orientation="landscape" paperSize="9" scale="80" r:id="rId1"/>
  <rowBreaks count="1" manualBreakCount="1">
    <brk id="40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showZeros="0" rightToLeft="1" zoomScaleSheetLayoutView="100" zoomScalePageLayoutView="0" workbookViewId="0" topLeftCell="C1">
      <selection activeCell="K111" sqref="K111"/>
    </sheetView>
  </sheetViews>
  <sheetFormatPr defaultColWidth="11.421875" defaultRowHeight="12.75"/>
  <cols>
    <col min="1" max="1" width="6.00390625" style="22" bestFit="1" customWidth="1"/>
    <col min="2" max="2" width="28.8515625" style="23" customWidth="1"/>
    <col min="3" max="3" width="8.00390625" style="24" bestFit="1" customWidth="1"/>
    <col min="4" max="5" width="9.140625" style="25" customWidth="1"/>
    <col min="6" max="6" width="13.7109375" style="25" customWidth="1"/>
    <col min="7" max="7" width="9.140625" style="25" customWidth="1"/>
    <col min="8" max="8" width="13.7109375" style="26" customWidth="1"/>
    <col min="9" max="9" width="9.140625" style="26" customWidth="1"/>
    <col min="10" max="10" width="13.7109375" style="26" customWidth="1"/>
    <col min="11" max="11" width="9.140625" style="25" customWidth="1"/>
    <col min="12" max="12" width="13.7109375" style="25" customWidth="1"/>
    <col min="13" max="13" width="9.140625" style="25" customWidth="1"/>
    <col min="14" max="14" width="13.7109375" style="25" customWidth="1"/>
    <col min="15" max="15" width="9.140625" style="25" customWidth="1"/>
    <col min="16" max="16" width="15.7109375" style="11" customWidth="1"/>
    <col min="17" max="17" width="10.421875" style="4" customWidth="1"/>
    <col min="18" max="18" width="11.57421875" style="11" bestFit="1" customWidth="1"/>
    <col min="19" max="16384" width="11.421875" style="4" customWidth="1"/>
  </cols>
  <sheetData>
    <row r="1" spans="1:18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R1" s="4"/>
    </row>
    <row r="2" spans="1:18" ht="15.75" customHeight="1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R2" s="4"/>
    </row>
    <row r="3" spans="1:16" ht="15.75" customHeight="1" thickBot="1">
      <c r="A3" s="104" t="s">
        <v>49</v>
      </c>
      <c r="B3" s="105"/>
      <c r="C3" s="106"/>
      <c r="D3" s="73"/>
      <c r="E3" s="73"/>
      <c r="F3" s="73"/>
      <c r="G3" s="74"/>
      <c r="H3" s="74"/>
      <c r="I3" s="74"/>
      <c r="J3" s="74"/>
      <c r="K3" s="74"/>
      <c r="L3" s="107" t="s">
        <v>11</v>
      </c>
      <c r="M3" s="108"/>
      <c r="N3" s="108"/>
      <c r="O3" s="109"/>
      <c r="P3" s="79"/>
    </row>
    <row r="4" spans="1:18" ht="3.75" customHeight="1">
      <c r="A4" s="4"/>
      <c r="B4" s="4"/>
      <c r="C4" s="12"/>
      <c r="D4" s="13"/>
      <c r="E4" s="13"/>
      <c r="F4" s="13"/>
      <c r="G4" s="4"/>
      <c r="H4" s="4"/>
      <c r="I4" s="4"/>
      <c r="J4" s="4"/>
      <c r="K4" s="13"/>
      <c r="L4" s="14"/>
      <c r="M4" s="15"/>
      <c r="N4" s="3"/>
      <c r="O4" s="4"/>
      <c r="R4" s="4"/>
    </row>
    <row r="5" spans="1:18" ht="15" customHeight="1" thickBot="1">
      <c r="A5" s="136" t="s">
        <v>53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 t="s">
        <v>54</v>
      </c>
      <c r="M5" s="137"/>
      <c r="N5" s="137"/>
      <c r="O5" s="90"/>
      <c r="P5" s="80"/>
      <c r="Q5" s="59"/>
      <c r="R5" s="4"/>
    </row>
    <row r="6" spans="1:16" ht="15" customHeight="1" thickBot="1">
      <c r="A6" s="59"/>
      <c r="B6" s="59"/>
      <c r="C6" s="59"/>
      <c r="D6" s="5"/>
      <c r="E6" s="110" t="s">
        <v>32</v>
      </c>
      <c r="F6" s="110"/>
      <c r="G6" s="110"/>
      <c r="H6" s="110"/>
      <c r="I6" s="110"/>
      <c r="J6" s="110"/>
      <c r="K6" s="110"/>
      <c r="L6" s="4"/>
      <c r="M6" s="59"/>
      <c r="N6" s="17" t="s">
        <v>3</v>
      </c>
      <c r="O6" s="18">
        <v>142</v>
      </c>
      <c r="P6" s="3"/>
    </row>
    <row r="7" spans="1:18" ht="3.75" customHeight="1" thickBot="1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5"/>
      <c r="R7" s="3"/>
    </row>
    <row r="8" spans="1:16" s="60" customFormat="1" ht="15" customHeight="1">
      <c r="A8" s="138" t="s">
        <v>4</v>
      </c>
      <c r="B8" s="101" t="s">
        <v>5</v>
      </c>
      <c r="C8" s="128" t="s">
        <v>6</v>
      </c>
      <c r="D8" s="130" t="s">
        <v>34</v>
      </c>
      <c r="E8" s="121" t="s">
        <v>35</v>
      </c>
      <c r="F8" s="122"/>
      <c r="G8" s="122"/>
      <c r="H8" s="122"/>
      <c r="I8" s="122"/>
      <c r="J8" s="122"/>
      <c r="K8" s="122"/>
      <c r="L8" s="123"/>
      <c r="M8" s="124" t="s">
        <v>13</v>
      </c>
      <c r="N8" s="125"/>
      <c r="O8" s="132" t="s">
        <v>14</v>
      </c>
      <c r="P8" s="81"/>
    </row>
    <row r="9" spans="1:16" s="60" customFormat="1" ht="31.5" customHeight="1">
      <c r="A9" s="139"/>
      <c r="B9" s="102"/>
      <c r="C9" s="129"/>
      <c r="D9" s="131"/>
      <c r="E9" s="134" t="s">
        <v>7</v>
      </c>
      <c r="F9" s="135"/>
      <c r="G9" s="134" t="s">
        <v>8</v>
      </c>
      <c r="H9" s="135"/>
      <c r="I9" s="91" t="s">
        <v>57</v>
      </c>
      <c r="J9" s="92"/>
      <c r="K9" s="91" t="s">
        <v>36</v>
      </c>
      <c r="L9" s="92"/>
      <c r="M9" s="126"/>
      <c r="N9" s="127"/>
      <c r="O9" s="133"/>
      <c r="P9" s="81"/>
    </row>
    <row r="10" spans="1:16" s="60" customFormat="1" ht="16.5">
      <c r="A10" s="139"/>
      <c r="B10" s="102"/>
      <c r="C10" s="129"/>
      <c r="D10" s="131"/>
      <c r="E10" s="61" t="s">
        <v>9</v>
      </c>
      <c r="F10" s="61" t="s">
        <v>10</v>
      </c>
      <c r="G10" s="62" t="s">
        <v>9</v>
      </c>
      <c r="H10" s="61" t="s">
        <v>10</v>
      </c>
      <c r="I10" s="61" t="s">
        <v>9</v>
      </c>
      <c r="J10" s="61" t="s">
        <v>10</v>
      </c>
      <c r="K10" s="61" t="s">
        <v>9</v>
      </c>
      <c r="L10" s="61" t="s">
        <v>10</v>
      </c>
      <c r="M10" s="61" t="s">
        <v>9</v>
      </c>
      <c r="N10" s="61" t="s">
        <v>10</v>
      </c>
      <c r="O10" s="133"/>
      <c r="P10" s="81"/>
    </row>
    <row r="11" spans="1:16" s="65" customFormat="1" ht="12" customHeight="1" thickBot="1">
      <c r="A11" s="140"/>
      <c r="B11" s="103"/>
      <c r="C11" s="63">
        <v>1</v>
      </c>
      <c r="D11" s="63">
        <v>2</v>
      </c>
      <c r="E11" s="63">
        <v>3</v>
      </c>
      <c r="F11" s="63" t="s">
        <v>50</v>
      </c>
      <c r="G11" s="63">
        <v>5</v>
      </c>
      <c r="H11" s="63" t="s">
        <v>38</v>
      </c>
      <c r="I11" s="63">
        <v>7</v>
      </c>
      <c r="J11" s="63" t="s">
        <v>39</v>
      </c>
      <c r="K11" s="63" t="s">
        <v>40</v>
      </c>
      <c r="L11" s="63" t="s">
        <v>41</v>
      </c>
      <c r="M11" s="63">
        <v>11</v>
      </c>
      <c r="N11" s="63" t="s">
        <v>42</v>
      </c>
      <c r="O11" s="64" t="s">
        <v>43</v>
      </c>
      <c r="P11" s="82"/>
    </row>
    <row r="12" spans="1:18" ht="18" customHeight="1">
      <c r="A12" s="19">
        <f>'[1]Catalogue'!$C210</f>
        <v>1101</v>
      </c>
      <c r="B12" s="20" t="str">
        <f>IF($A12=0,"",VLOOKUP($A12,'[1]Catalogue'!$C:$H,5,0))</f>
        <v>الإعلام الآلي </v>
      </c>
      <c r="C12" s="54">
        <f>IF($A12=0,"",VLOOKUP($A12,'[1]Catalogue'!$C:$H,4,0))</f>
        <v>205</v>
      </c>
      <c r="D12" s="55">
        <v>50</v>
      </c>
      <c r="E12" s="55">
        <v>2</v>
      </c>
      <c r="F12" s="56">
        <f>E12*C12</f>
        <v>410</v>
      </c>
      <c r="G12" s="55">
        <v>8</v>
      </c>
      <c r="H12" s="56">
        <f>G12*C12</f>
        <v>1640</v>
      </c>
      <c r="I12" s="55"/>
      <c r="J12" s="56">
        <f>I12*C12</f>
        <v>0</v>
      </c>
      <c r="K12" s="55">
        <v>0</v>
      </c>
      <c r="L12" s="56">
        <f>K12*C12</f>
        <v>0</v>
      </c>
      <c r="M12" s="55">
        <v>10</v>
      </c>
      <c r="N12" s="56">
        <f>M12*C12</f>
        <v>2050</v>
      </c>
      <c r="O12" s="57">
        <f>D12-(E12+G12+M12)</f>
        <v>30</v>
      </c>
      <c r="P12" s="83">
        <v>1</v>
      </c>
      <c r="R12" s="4"/>
    </row>
    <row r="13" spans="1:18" ht="18" customHeight="1">
      <c r="A13" s="19">
        <f>'[1]Catalogue'!$C211</f>
        <v>1102</v>
      </c>
      <c r="B13" s="20" t="str">
        <f>IF($A13=0,"",VLOOKUP($A13,'[1]Catalogue'!$C:$H,5,0))</f>
        <v>الإنجليزية (كل الفروع)</v>
      </c>
      <c r="C13" s="54">
        <f>IF($A13=0,"",VLOOKUP($A13,'[1]Catalogue'!$C:$H,4,0))</f>
        <v>190</v>
      </c>
      <c r="D13" s="55"/>
      <c r="E13" s="55"/>
      <c r="F13" s="56">
        <v>0</v>
      </c>
      <c r="G13" s="55"/>
      <c r="H13" s="56">
        <v>0</v>
      </c>
      <c r="I13" s="55"/>
      <c r="J13" s="56">
        <v>0</v>
      </c>
      <c r="K13" s="55">
        <v>0</v>
      </c>
      <c r="L13" s="56">
        <v>0</v>
      </c>
      <c r="M13" s="55"/>
      <c r="N13" s="56">
        <v>0</v>
      </c>
      <c r="O13" s="57">
        <v>0</v>
      </c>
      <c r="P13" s="83">
        <v>2</v>
      </c>
      <c r="R13" s="4"/>
    </row>
    <row r="14" spans="1:18" ht="18" customHeight="1">
      <c r="A14" s="19">
        <f>'[1]Catalogue'!$C212</f>
        <v>1103</v>
      </c>
      <c r="B14" s="20" t="str">
        <f>IF($A14=0,"",VLOOKUP($A14,'[1]Catalogue'!$C:$H,5,0))</f>
        <v>التربية الاسلامية (كل الفروع)</v>
      </c>
      <c r="C14" s="54">
        <f>IF($A14=0,"",VLOOKUP($A14,'[1]Catalogue'!$C:$H,4,0))</f>
        <v>190</v>
      </c>
      <c r="D14" s="55"/>
      <c r="E14" s="55"/>
      <c r="F14" s="56">
        <v>0</v>
      </c>
      <c r="G14" s="55"/>
      <c r="H14" s="56">
        <v>0</v>
      </c>
      <c r="I14" s="55"/>
      <c r="J14" s="56">
        <v>0</v>
      </c>
      <c r="K14" s="55">
        <v>0</v>
      </c>
      <c r="L14" s="56">
        <v>0</v>
      </c>
      <c r="M14" s="55"/>
      <c r="N14" s="56">
        <v>0</v>
      </c>
      <c r="O14" s="57">
        <v>0</v>
      </c>
      <c r="P14" s="83">
        <v>3</v>
      </c>
      <c r="R14" s="4"/>
    </row>
    <row r="15" spans="1:18" ht="18" customHeight="1">
      <c r="A15" s="19">
        <f>'[1]Catalogue'!$C213</f>
        <v>1104</v>
      </c>
      <c r="B15" s="20" t="str">
        <f>IF($A15=0,"",VLOOKUP($A15,'[1]Catalogue'!$C:$H,5,0))</f>
        <v>التاريخ (كل الفروع)</v>
      </c>
      <c r="C15" s="54">
        <f>IF($A15=0,"",VLOOKUP($A15,'[1]Catalogue'!$C:$H,4,0))</f>
        <v>180</v>
      </c>
      <c r="D15" s="55"/>
      <c r="E15" s="55"/>
      <c r="F15" s="56">
        <v>0</v>
      </c>
      <c r="G15" s="55"/>
      <c r="H15" s="56">
        <v>0</v>
      </c>
      <c r="I15" s="55"/>
      <c r="J15" s="56">
        <v>0</v>
      </c>
      <c r="K15" s="55">
        <v>0</v>
      </c>
      <c r="L15" s="56">
        <v>0</v>
      </c>
      <c r="M15" s="55"/>
      <c r="N15" s="56">
        <v>0</v>
      </c>
      <c r="O15" s="57">
        <v>0</v>
      </c>
      <c r="P15" s="83">
        <v>4</v>
      </c>
      <c r="R15" s="4"/>
    </row>
    <row r="16" spans="1:18" ht="18" customHeight="1">
      <c r="A16" s="19">
        <f>'[1]Catalogue'!$C214</f>
        <v>1105</v>
      </c>
      <c r="B16" s="20" t="str">
        <f>IF($A16=0,"",VLOOKUP($A16,'[1]Catalogue'!$C:$H,5,0))</f>
        <v>الجغرافيا (كل الفروع)</v>
      </c>
      <c r="C16" s="54">
        <f>IF($A16=0,"",VLOOKUP($A16,'[1]Catalogue'!$C:$H,4,0))</f>
        <v>180</v>
      </c>
      <c r="D16" s="55"/>
      <c r="E16" s="55"/>
      <c r="F16" s="56">
        <v>0</v>
      </c>
      <c r="G16" s="55"/>
      <c r="H16" s="56">
        <v>0</v>
      </c>
      <c r="I16" s="55"/>
      <c r="J16" s="56">
        <v>0</v>
      </c>
      <c r="K16" s="55">
        <v>0</v>
      </c>
      <c r="L16" s="56">
        <v>0</v>
      </c>
      <c r="M16" s="55"/>
      <c r="N16" s="56">
        <v>0</v>
      </c>
      <c r="O16" s="57">
        <v>0</v>
      </c>
      <c r="P16" s="83">
        <v>5</v>
      </c>
      <c r="R16" s="4"/>
    </row>
    <row r="17" spans="1:18" ht="18" customHeight="1">
      <c r="A17" s="19">
        <f>'[1]Catalogue'!$C215</f>
        <v>1107</v>
      </c>
      <c r="B17" s="20" t="str">
        <f>IF($A17=0,"",VLOOKUP($A17,'[1]Catalogue'!$C:$H,5,0))</f>
        <v>االفيزياء (علمي)</v>
      </c>
      <c r="C17" s="54">
        <f>IF($A17=0,"",VLOOKUP($A17,'[1]Catalogue'!$C:$H,4,0))</f>
        <v>280</v>
      </c>
      <c r="D17" s="55"/>
      <c r="E17" s="55"/>
      <c r="F17" s="56">
        <v>0</v>
      </c>
      <c r="G17" s="55"/>
      <c r="H17" s="56">
        <v>0</v>
      </c>
      <c r="I17" s="55"/>
      <c r="J17" s="56">
        <v>0</v>
      </c>
      <c r="K17" s="55">
        <v>0</v>
      </c>
      <c r="L17" s="56">
        <v>0</v>
      </c>
      <c r="M17" s="55"/>
      <c r="N17" s="56">
        <v>0</v>
      </c>
      <c r="O17" s="57">
        <v>0</v>
      </c>
      <c r="P17" s="83">
        <v>6</v>
      </c>
      <c r="R17" s="4"/>
    </row>
    <row r="18" spans="1:18" ht="18" customHeight="1">
      <c r="A18" s="19">
        <f>'[1]Catalogue'!$C216</f>
        <v>1108</v>
      </c>
      <c r="B18" s="20" t="str">
        <f>IF($A18=0,"",VLOOKUP($A18,'[1]Catalogue'!$C:$H,5,0))</f>
        <v>االرياضيات (علمي)</v>
      </c>
      <c r="C18" s="54">
        <f>IF($A18=0,"",VLOOKUP($A18,'[1]Catalogue'!$C:$H,4,0))</f>
        <v>290</v>
      </c>
      <c r="D18" s="55"/>
      <c r="E18" s="55"/>
      <c r="F18" s="56">
        <v>0</v>
      </c>
      <c r="G18" s="55"/>
      <c r="H18" s="56">
        <v>0</v>
      </c>
      <c r="I18" s="55"/>
      <c r="J18" s="56">
        <v>0</v>
      </c>
      <c r="K18" s="55">
        <v>0</v>
      </c>
      <c r="L18" s="56">
        <v>0</v>
      </c>
      <c r="M18" s="55"/>
      <c r="N18" s="56">
        <v>0</v>
      </c>
      <c r="O18" s="57">
        <v>0</v>
      </c>
      <c r="P18" s="83">
        <v>7</v>
      </c>
      <c r="R18" s="4"/>
    </row>
    <row r="19" spans="1:18" ht="18" customHeight="1">
      <c r="A19" s="19">
        <f>'[1]Catalogue'!$C217</f>
        <v>1109</v>
      </c>
      <c r="B19" s="20" t="str">
        <f>IF($A19=0,"",VLOOKUP($A19,'[1]Catalogue'!$C:$H,5,0))</f>
        <v>العلوم الطبيعية (علمي)</v>
      </c>
      <c r="C19" s="54">
        <f>IF($A19=0,"",VLOOKUP($A19,'[1]Catalogue'!$C:$H,4,0))</f>
        <v>285</v>
      </c>
      <c r="D19" s="55"/>
      <c r="E19" s="55"/>
      <c r="F19" s="56">
        <v>0</v>
      </c>
      <c r="G19" s="55"/>
      <c r="H19" s="56">
        <v>0</v>
      </c>
      <c r="I19" s="55"/>
      <c r="J19" s="56">
        <v>0</v>
      </c>
      <c r="K19" s="55">
        <v>0</v>
      </c>
      <c r="L19" s="56">
        <v>0</v>
      </c>
      <c r="M19" s="55"/>
      <c r="N19" s="56">
        <v>0</v>
      </c>
      <c r="O19" s="57">
        <v>0</v>
      </c>
      <c r="P19" s="83">
        <v>8</v>
      </c>
      <c r="R19" s="4"/>
    </row>
    <row r="20" spans="1:18" ht="18" customHeight="1">
      <c r="A20" s="19">
        <f>'[1]Catalogue'!$C218</f>
        <v>1110</v>
      </c>
      <c r="B20" s="20" t="str">
        <f>IF($A20=0,"",VLOOKUP($A20,'[1]Catalogue'!$C:$H,5,0))</f>
        <v>القراءة العربية  (علمي)</v>
      </c>
      <c r="C20" s="54">
        <f>IF($A20=0,"",VLOOKUP($A20,'[1]Catalogue'!$C:$H,4,0))</f>
        <v>190</v>
      </c>
      <c r="D20" s="55"/>
      <c r="E20" s="55"/>
      <c r="F20" s="56">
        <v>0</v>
      </c>
      <c r="G20" s="55"/>
      <c r="H20" s="56">
        <v>0</v>
      </c>
      <c r="I20" s="55"/>
      <c r="J20" s="56">
        <v>0</v>
      </c>
      <c r="K20" s="55">
        <v>0</v>
      </c>
      <c r="L20" s="56">
        <v>0</v>
      </c>
      <c r="M20" s="55"/>
      <c r="N20" s="56">
        <v>0</v>
      </c>
      <c r="O20" s="57">
        <v>0</v>
      </c>
      <c r="P20" s="83">
        <v>9</v>
      </c>
      <c r="R20" s="4"/>
    </row>
    <row r="21" spans="1:18" ht="18" customHeight="1">
      <c r="A21" s="19">
        <f>'[1]Catalogue'!$C219</f>
        <v>1111</v>
      </c>
      <c r="B21" s="20" t="str">
        <f>IF($A21=0,"",VLOOKUP($A21,'[1]Catalogue'!$C:$H,5,0))</f>
        <v>االقراءة العربية  (أدبي)</v>
      </c>
      <c r="C21" s="54">
        <f>IF($A21=0,"",VLOOKUP($A21,'[1]Catalogue'!$C:$H,4,0))</f>
        <v>200</v>
      </c>
      <c r="D21" s="55"/>
      <c r="E21" s="55"/>
      <c r="F21" s="56">
        <v>0</v>
      </c>
      <c r="G21" s="55"/>
      <c r="H21" s="56">
        <v>0</v>
      </c>
      <c r="I21" s="55"/>
      <c r="J21" s="56">
        <v>0</v>
      </c>
      <c r="K21" s="55">
        <v>0</v>
      </c>
      <c r="L21" s="56">
        <v>0</v>
      </c>
      <c r="M21" s="55"/>
      <c r="N21" s="56">
        <v>0</v>
      </c>
      <c r="O21" s="57">
        <v>0</v>
      </c>
      <c r="P21" s="83">
        <v>10</v>
      </c>
      <c r="R21" s="4"/>
    </row>
    <row r="22" spans="1:18" ht="18" customHeight="1">
      <c r="A22" s="19">
        <f>'[1]Catalogue'!$C220</f>
        <v>1112</v>
      </c>
      <c r="B22" s="20" t="str">
        <f>IF($A22=0,"",VLOOKUP($A22,'[1]Catalogue'!$C:$H,5,0))</f>
        <v>الفرنسية  (كل الفروع)</v>
      </c>
      <c r="C22" s="54">
        <f>IF($A22=0,"",VLOOKUP($A22,'[1]Catalogue'!$C:$H,4,0))</f>
        <v>190</v>
      </c>
      <c r="D22" s="55"/>
      <c r="E22" s="55"/>
      <c r="F22" s="56">
        <v>0</v>
      </c>
      <c r="G22" s="55"/>
      <c r="H22" s="56">
        <v>0</v>
      </c>
      <c r="I22" s="55"/>
      <c r="J22" s="56">
        <v>0</v>
      </c>
      <c r="K22" s="55">
        <v>0</v>
      </c>
      <c r="L22" s="56">
        <v>0</v>
      </c>
      <c r="M22" s="55"/>
      <c r="N22" s="56">
        <v>0</v>
      </c>
      <c r="O22" s="57">
        <v>0</v>
      </c>
      <c r="P22" s="83">
        <v>11</v>
      </c>
      <c r="R22" s="4"/>
    </row>
    <row r="23" spans="1:18" ht="18" customHeight="1">
      <c r="A23" s="19">
        <f>'[1]Catalogue'!$C221</f>
        <v>1113</v>
      </c>
      <c r="B23" s="20" t="str">
        <f>IF($A23=0,"",VLOOKUP($A23,'[1]Catalogue'!$C:$H,5,0))</f>
        <v>الفيزياء (أدبي)</v>
      </c>
      <c r="C23" s="54">
        <f>IF($A23=0,"",VLOOKUP($A23,'[1]Catalogue'!$C:$H,4,0))</f>
        <v>230</v>
      </c>
      <c r="D23" s="55"/>
      <c r="E23" s="55"/>
      <c r="F23" s="56">
        <v>0</v>
      </c>
      <c r="G23" s="55"/>
      <c r="H23" s="56">
        <v>0</v>
      </c>
      <c r="I23" s="55"/>
      <c r="J23" s="56">
        <v>0</v>
      </c>
      <c r="K23" s="55">
        <v>0</v>
      </c>
      <c r="L23" s="56">
        <v>0</v>
      </c>
      <c r="M23" s="55"/>
      <c r="N23" s="56">
        <v>0</v>
      </c>
      <c r="O23" s="57">
        <v>0</v>
      </c>
      <c r="P23" s="83">
        <v>12</v>
      </c>
      <c r="R23" s="4"/>
    </row>
    <row r="24" spans="1:18" ht="18" customHeight="1">
      <c r="A24" s="19">
        <f>'[1]Catalogue'!$C222</f>
        <v>1114</v>
      </c>
      <c r="B24" s="20" t="str">
        <f>IF($A24=0,"",VLOOKUP($A24,'[1]Catalogue'!$C:$H,5,0))</f>
        <v>االرياضيات (أدبي)</v>
      </c>
      <c r="C24" s="54">
        <f>IF($A24=0,"",VLOOKUP($A24,'[1]Catalogue'!$C:$H,4,0))</f>
        <v>210</v>
      </c>
      <c r="D24" s="55"/>
      <c r="E24" s="55"/>
      <c r="F24" s="56">
        <v>0</v>
      </c>
      <c r="G24" s="55"/>
      <c r="H24" s="56">
        <v>0</v>
      </c>
      <c r="I24" s="55"/>
      <c r="J24" s="56">
        <v>0</v>
      </c>
      <c r="K24" s="55">
        <v>0</v>
      </c>
      <c r="L24" s="56">
        <v>0</v>
      </c>
      <c r="M24" s="55"/>
      <c r="N24" s="56">
        <v>0</v>
      </c>
      <c r="O24" s="57">
        <v>0</v>
      </c>
      <c r="P24" s="83">
        <v>13</v>
      </c>
      <c r="R24" s="4"/>
    </row>
    <row r="25" spans="1:18" ht="18" customHeight="1">
      <c r="A25" s="19">
        <f>'[1]Catalogue'!$C223</f>
        <v>1115</v>
      </c>
      <c r="B25" s="20" t="str">
        <f>IF($A25=0,"",VLOOKUP($A25,'[1]Catalogue'!$C:$H,5,0))</f>
        <v>العلوم الطبيعية  (أدبي)</v>
      </c>
      <c r="C25" s="54">
        <f>IF($A25=0,"",VLOOKUP($A25,'[1]Catalogue'!$C:$H,4,0))</f>
        <v>245</v>
      </c>
      <c r="D25" s="55"/>
      <c r="E25" s="55"/>
      <c r="F25" s="56">
        <v>0</v>
      </c>
      <c r="G25" s="55"/>
      <c r="H25" s="56">
        <v>0</v>
      </c>
      <c r="I25" s="55"/>
      <c r="J25" s="56">
        <v>0</v>
      </c>
      <c r="K25" s="55">
        <v>0</v>
      </c>
      <c r="L25" s="56">
        <v>0</v>
      </c>
      <c r="M25" s="55"/>
      <c r="N25" s="56">
        <v>0</v>
      </c>
      <c r="O25" s="57">
        <v>0</v>
      </c>
      <c r="P25" s="83">
        <v>14</v>
      </c>
      <c r="R25" s="4"/>
    </row>
    <row r="26" spans="1:18" ht="18" customHeight="1">
      <c r="A26" s="19">
        <f>'[1]Catalogue'!$C224</f>
        <v>1116</v>
      </c>
      <c r="B26" s="20" t="str">
        <f>IF($A26=0,"",VLOOKUP($A26,'[1]Catalogue'!$C:$H,5,0))</f>
        <v>التكنولوجيا  </v>
      </c>
      <c r="C26" s="54">
        <f>IF($A26=0,"",VLOOKUP($A26,'[1]Catalogue'!$C:$H,4,0))</f>
        <v>240</v>
      </c>
      <c r="D26" s="55"/>
      <c r="E26" s="55"/>
      <c r="F26" s="56">
        <v>0</v>
      </c>
      <c r="G26" s="55"/>
      <c r="H26" s="56">
        <v>0</v>
      </c>
      <c r="I26" s="55"/>
      <c r="J26" s="56">
        <v>0</v>
      </c>
      <c r="K26" s="55">
        <v>0</v>
      </c>
      <c r="L26" s="56">
        <v>0</v>
      </c>
      <c r="M26" s="55"/>
      <c r="N26" s="56">
        <v>0</v>
      </c>
      <c r="O26" s="57">
        <v>0</v>
      </c>
      <c r="P26" s="83">
        <v>15</v>
      </c>
      <c r="R26" s="4"/>
    </row>
    <row r="27" spans="1:18" ht="18" customHeight="1">
      <c r="A27" s="88" t="str">
        <f>'[1]Catalogue'!$C225</f>
        <v>1116-11</v>
      </c>
      <c r="B27" s="20" t="str">
        <f>IF($A27=0,"",VLOOKUP($A27,'[1]Catalogue'!$C:$H,5,0))</f>
        <v>التكنولوجيا  </v>
      </c>
      <c r="C27" s="54">
        <f>IF($A27=0,"",VLOOKUP($A27,'[1]Catalogue'!$C:$H,4,0))</f>
        <v>240</v>
      </c>
      <c r="D27" s="55"/>
      <c r="E27" s="55"/>
      <c r="F27" s="56">
        <v>0</v>
      </c>
      <c r="G27" s="55"/>
      <c r="H27" s="56">
        <v>0</v>
      </c>
      <c r="I27" s="55"/>
      <c r="J27" s="56">
        <v>0</v>
      </c>
      <c r="K27" s="55">
        <v>0</v>
      </c>
      <c r="L27" s="56">
        <v>0</v>
      </c>
      <c r="M27" s="55"/>
      <c r="N27" s="56">
        <v>0</v>
      </c>
      <c r="O27" s="57">
        <v>0</v>
      </c>
      <c r="P27" s="83">
        <v>16</v>
      </c>
      <c r="R27" s="4"/>
    </row>
    <row r="28" spans="1:18" ht="18" customHeight="1">
      <c r="A28" s="19">
        <f>'[1]Catalogue'!$C226</f>
        <v>1117</v>
      </c>
      <c r="B28" s="20" t="str">
        <f>IF($A28=0,"",VLOOKUP($A28,'[1]Catalogue'!$C:$H,5,0))</f>
        <v>الأمازيغيـــة</v>
      </c>
      <c r="C28" s="54">
        <f>IF($A28=0,"",VLOOKUP($A28,'[1]Catalogue'!$C:$H,4,0))</f>
        <v>210</v>
      </c>
      <c r="D28" s="55"/>
      <c r="E28" s="55"/>
      <c r="F28" s="56">
        <v>0</v>
      </c>
      <c r="G28" s="55"/>
      <c r="H28" s="56">
        <v>0</v>
      </c>
      <c r="I28" s="55"/>
      <c r="J28" s="56">
        <v>0</v>
      </c>
      <c r="K28" s="55">
        <v>0</v>
      </c>
      <c r="L28" s="56">
        <v>0</v>
      </c>
      <c r="M28" s="55"/>
      <c r="N28" s="56">
        <v>0</v>
      </c>
      <c r="O28" s="57">
        <v>0</v>
      </c>
      <c r="P28" s="83">
        <v>17</v>
      </c>
      <c r="R28" s="4"/>
    </row>
    <row r="29" spans="1:18" ht="18" customHeight="1">
      <c r="A29" s="19">
        <f>'[1]Catalogue'!$C227</f>
        <v>1118</v>
      </c>
      <c r="B29" s="20" t="str">
        <f>IF($A29=0,"",VLOOKUP($A29,'[1]Catalogue'!$C:$H,5,0))</f>
        <v>تسيير واقتصاد</v>
      </c>
      <c r="C29" s="54">
        <f>IF($A29=0,"",VLOOKUP($A29,'[1]Catalogue'!$C:$H,4,0))</f>
        <v>60</v>
      </c>
      <c r="D29" s="55"/>
      <c r="E29" s="55"/>
      <c r="F29" s="56">
        <v>0</v>
      </c>
      <c r="G29" s="55"/>
      <c r="H29" s="56">
        <v>0</v>
      </c>
      <c r="I29" s="55"/>
      <c r="J29" s="56">
        <v>0</v>
      </c>
      <c r="K29" s="55">
        <v>0</v>
      </c>
      <c r="L29" s="56">
        <v>0</v>
      </c>
      <c r="M29" s="55"/>
      <c r="N29" s="56">
        <v>0</v>
      </c>
      <c r="O29" s="57">
        <v>0</v>
      </c>
      <c r="P29" s="83">
        <v>18</v>
      </c>
      <c r="R29" s="4"/>
    </row>
    <row r="30" spans="1:18" ht="18" customHeight="1">
      <c r="A30" s="19">
        <f>'[1]Catalogue'!$C228</f>
        <v>1202</v>
      </c>
      <c r="B30" s="20" t="str">
        <f>IF($A30=0,"",VLOOKUP($A30,'[1]Catalogue'!$C:$H,5,0))</f>
        <v>الإنجليزية (كل الفروع)</v>
      </c>
      <c r="C30" s="54">
        <f>IF($A30=0,"",VLOOKUP($A30,'[1]Catalogue'!$C:$H,4,0))</f>
        <v>220</v>
      </c>
      <c r="D30" s="55"/>
      <c r="E30" s="55"/>
      <c r="F30" s="56">
        <v>0</v>
      </c>
      <c r="G30" s="55"/>
      <c r="H30" s="56">
        <v>0</v>
      </c>
      <c r="I30" s="55"/>
      <c r="J30" s="56">
        <v>0</v>
      </c>
      <c r="K30" s="55">
        <v>0</v>
      </c>
      <c r="L30" s="56">
        <v>0</v>
      </c>
      <c r="M30" s="55"/>
      <c r="N30" s="56">
        <v>0</v>
      </c>
      <c r="O30" s="57">
        <v>0</v>
      </c>
      <c r="P30" s="83">
        <v>19</v>
      </c>
      <c r="R30" s="4"/>
    </row>
    <row r="31" spans="1:18" ht="18" customHeight="1">
      <c r="A31" s="19">
        <f>'[1]Catalogue'!$C229</f>
        <v>1203</v>
      </c>
      <c r="B31" s="20" t="str">
        <f>IF($A31=0,"",VLOOKUP($A31,'[1]Catalogue'!$C:$H,5,0))</f>
        <v>التربية الإسلامية (كل الفروع)</v>
      </c>
      <c r="C31" s="54">
        <f>IF($A31=0,"",VLOOKUP($A31,'[1]Catalogue'!$C:$H,4,0))</f>
        <v>180</v>
      </c>
      <c r="D31" s="55"/>
      <c r="E31" s="55"/>
      <c r="F31" s="56">
        <v>0</v>
      </c>
      <c r="G31" s="55"/>
      <c r="H31" s="56">
        <v>0</v>
      </c>
      <c r="I31" s="55"/>
      <c r="J31" s="56">
        <v>0</v>
      </c>
      <c r="K31" s="55">
        <v>0</v>
      </c>
      <c r="L31" s="56">
        <v>0</v>
      </c>
      <c r="M31" s="55"/>
      <c r="N31" s="56">
        <v>0</v>
      </c>
      <c r="O31" s="57">
        <v>0</v>
      </c>
      <c r="P31" s="83">
        <v>20</v>
      </c>
      <c r="R31" s="4"/>
    </row>
    <row r="32" spans="1:18" ht="18" customHeight="1">
      <c r="A32" s="19">
        <f>'[1]Catalogue'!$C230</f>
        <v>1204</v>
      </c>
      <c r="B32" s="20" t="str">
        <f>IF($A32=0,"",VLOOKUP($A32,'[1]Catalogue'!$C:$H,5,0))</f>
        <v>التاريخ (كل الفروع)</v>
      </c>
      <c r="C32" s="54">
        <f>IF($A32=0,"",VLOOKUP($A32,'[1]Catalogue'!$C:$H,4,0))</f>
        <v>200</v>
      </c>
      <c r="D32" s="55"/>
      <c r="E32" s="55"/>
      <c r="F32" s="56">
        <v>0</v>
      </c>
      <c r="G32" s="55"/>
      <c r="H32" s="56">
        <v>0</v>
      </c>
      <c r="I32" s="55"/>
      <c r="J32" s="56">
        <v>0</v>
      </c>
      <c r="K32" s="55">
        <v>0</v>
      </c>
      <c r="L32" s="56">
        <v>0</v>
      </c>
      <c r="M32" s="55"/>
      <c r="N32" s="56">
        <v>0</v>
      </c>
      <c r="O32" s="57">
        <v>0</v>
      </c>
      <c r="P32" s="83">
        <v>21</v>
      </c>
      <c r="R32" s="4"/>
    </row>
    <row r="33" spans="1:18" ht="18" customHeight="1">
      <c r="A33" s="19">
        <f>'[1]Catalogue'!$C231</f>
        <v>1205</v>
      </c>
      <c r="B33" s="20" t="str">
        <f>IF($A33=0,"",VLOOKUP($A33,'[1]Catalogue'!$C:$H,5,0))</f>
        <v>الجغرافيا (كل الفروع)</v>
      </c>
      <c r="C33" s="54">
        <f>IF($A33=0,"",VLOOKUP($A33,'[1]Catalogue'!$C:$H,4,0))</f>
        <v>190</v>
      </c>
      <c r="D33" s="55"/>
      <c r="E33" s="55"/>
      <c r="F33" s="56">
        <v>0</v>
      </c>
      <c r="G33" s="55"/>
      <c r="H33" s="56">
        <v>0</v>
      </c>
      <c r="I33" s="55"/>
      <c r="J33" s="56">
        <v>0</v>
      </c>
      <c r="K33" s="55">
        <v>0</v>
      </c>
      <c r="L33" s="56">
        <v>0</v>
      </c>
      <c r="M33" s="55"/>
      <c r="N33" s="56">
        <v>0</v>
      </c>
      <c r="O33" s="57">
        <v>0</v>
      </c>
      <c r="P33" s="83">
        <v>22</v>
      </c>
      <c r="R33" s="4"/>
    </row>
    <row r="34" spans="1:18" ht="18" customHeight="1">
      <c r="A34" s="19">
        <f>'[1]Catalogue'!$C232</f>
        <v>1206</v>
      </c>
      <c r="B34" s="20" t="str">
        <f>IF($A34=0,"",VLOOKUP($A34,'[1]Catalogue'!$C:$H,5,0))</f>
        <v>الفرنسية (كل الفروع)</v>
      </c>
      <c r="C34" s="54">
        <f>IF($A34=0,"",VLOOKUP($A34,'[1]Catalogue'!$C:$H,4,0))</f>
        <v>220</v>
      </c>
      <c r="D34" s="55"/>
      <c r="E34" s="55"/>
      <c r="F34" s="56">
        <v>0</v>
      </c>
      <c r="G34" s="55"/>
      <c r="H34" s="56">
        <v>0</v>
      </c>
      <c r="I34" s="55"/>
      <c r="J34" s="56">
        <v>0</v>
      </c>
      <c r="K34" s="55">
        <v>0</v>
      </c>
      <c r="L34" s="56">
        <v>0</v>
      </c>
      <c r="M34" s="55"/>
      <c r="N34" s="56">
        <v>0</v>
      </c>
      <c r="O34" s="57">
        <v>0</v>
      </c>
      <c r="P34" s="83">
        <v>23</v>
      </c>
      <c r="R34" s="4"/>
    </row>
    <row r="35" spans="1:18" ht="18" customHeight="1">
      <c r="A35" s="19">
        <f>'[1]Catalogue'!$C233</f>
        <v>1207</v>
      </c>
      <c r="B35" s="20" t="str">
        <f>IF($A35=0,"",VLOOKUP($A35,'[1]Catalogue'!$C:$H,5,0))</f>
        <v>الفيزياء  (علمي،رياضي،ت رياضي)</v>
      </c>
      <c r="C35" s="54">
        <f>IF($A35=0,"",VLOOKUP($A35,'[1]Catalogue'!$C:$H,4,0))</f>
        <v>330</v>
      </c>
      <c r="D35" s="55"/>
      <c r="E35" s="55"/>
      <c r="F35" s="56">
        <v>0</v>
      </c>
      <c r="G35" s="55"/>
      <c r="H35" s="56">
        <v>0</v>
      </c>
      <c r="I35" s="55"/>
      <c r="J35" s="56">
        <v>0</v>
      </c>
      <c r="K35" s="55">
        <v>0</v>
      </c>
      <c r="L35" s="56">
        <v>0</v>
      </c>
      <c r="M35" s="55"/>
      <c r="N35" s="56">
        <v>0</v>
      </c>
      <c r="O35" s="57">
        <v>0</v>
      </c>
      <c r="P35" s="83">
        <v>24</v>
      </c>
      <c r="R35" s="4"/>
    </row>
    <row r="36" spans="1:18" ht="18" customHeight="1">
      <c r="A36" s="19">
        <f>'[1]Catalogue'!$C234</f>
        <v>1208</v>
      </c>
      <c r="B36" s="20" t="str">
        <f>IF($A36=0,"",VLOOKUP($A36,'[1]Catalogue'!$C:$H,5,0))</f>
        <v>الرياضيات  (علمي،رياضي،ت رياضي)</v>
      </c>
      <c r="C36" s="54">
        <f>IF($A36=0,"",VLOOKUP($A36,'[1]Catalogue'!$C:$H,4,0))</f>
        <v>330</v>
      </c>
      <c r="D36" s="55"/>
      <c r="E36" s="55"/>
      <c r="F36" s="56">
        <v>0</v>
      </c>
      <c r="G36" s="55"/>
      <c r="H36" s="56">
        <v>0</v>
      </c>
      <c r="I36" s="55"/>
      <c r="J36" s="56">
        <v>0</v>
      </c>
      <c r="K36" s="55">
        <v>0</v>
      </c>
      <c r="L36" s="56">
        <v>0</v>
      </c>
      <c r="M36" s="55"/>
      <c r="N36" s="56">
        <v>0</v>
      </c>
      <c r="O36" s="57">
        <v>0</v>
      </c>
      <c r="P36" s="83">
        <v>25</v>
      </c>
      <c r="R36" s="4"/>
    </row>
    <row r="37" spans="1:18" ht="18" customHeight="1">
      <c r="A37" s="19">
        <f>'[1]Catalogue'!$C235</f>
        <v>1209</v>
      </c>
      <c r="B37" s="20" t="str">
        <f>IF($A37=0,"",VLOOKUP($A37,'[1]Catalogue'!$C:$H,5,0))</f>
        <v>العلوم الطبيعية  (علمي،رياضي،ت رياضي)</v>
      </c>
      <c r="C37" s="54">
        <f>IF($A37=0,"",VLOOKUP($A37,'[1]Catalogue'!$C:$H,4,0))</f>
        <v>320</v>
      </c>
      <c r="D37" s="55"/>
      <c r="E37" s="55"/>
      <c r="F37" s="56">
        <v>0</v>
      </c>
      <c r="G37" s="55"/>
      <c r="H37" s="56">
        <v>0</v>
      </c>
      <c r="I37" s="55"/>
      <c r="J37" s="56">
        <v>0</v>
      </c>
      <c r="K37" s="55">
        <v>0</v>
      </c>
      <c r="L37" s="56">
        <v>0</v>
      </c>
      <c r="M37" s="55"/>
      <c r="N37" s="56">
        <v>0</v>
      </c>
      <c r="O37" s="57">
        <v>0</v>
      </c>
      <c r="P37" s="83">
        <v>26</v>
      </c>
      <c r="R37" s="4"/>
    </row>
    <row r="38" spans="1:18" ht="18" customHeight="1">
      <c r="A38" s="19">
        <f>'[1]Catalogue'!$C236</f>
        <v>1210</v>
      </c>
      <c r="B38" s="20" t="str">
        <f>IF($A38=0,"",VLOOKUP($A38,'[1]Catalogue'!$C:$H,5,0))</f>
        <v>العربية  (علمي،رياضي،ت رياضي،تسيير)</v>
      </c>
      <c r="C38" s="54">
        <f>IF($A38=0,"",VLOOKUP($A38,'[1]Catalogue'!$C:$H,4,0))</f>
        <v>200</v>
      </c>
      <c r="D38" s="55"/>
      <c r="E38" s="55"/>
      <c r="F38" s="56">
        <v>0</v>
      </c>
      <c r="G38" s="55"/>
      <c r="H38" s="56">
        <v>0</v>
      </c>
      <c r="I38" s="55"/>
      <c r="J38" s="56">
        <v>0</v>
      </c>
      <c r="K38" s="55">
        <v>0</v>
      </c>
      <c r="L38" s="56">
        <v>0</v>
      </c>
      <c r="M38" s="55"/>
      <c r="N38" s="56">
        <v>0</v>
      </c>
      <c r="O38" s="57">
        <v>0</v>
      </c>
      <c r="P38" s="83">
        <v>27</v>
      </c>
      <c r="R38" s="4"/>
    </row>
    <row r="39" spans="1:18" ht="18" customHeight="1">
      <c r="A39" s="19">
        <f>'[1]Catalogue'!$C237</f>
        <v>1211</v>
      </c>
      <c r="B39" s="20" t="str">
        <f>IF($A39=0,"",VLOOKUP($A39,'[1]Catalogue'!$C:$H,5,0))</f>
        <v>العربية (أدب ولغات ، أدب وفلسفة)</v>
      </c>
      <c r="C39" s="54">
        <f>IF($A39=0,"",VLOOKUP($A39,'[1]Catalogue'!$C:$H,4,0))</f>
        <v>230</v>
      </c>
      <c r="D39" s="55"/>
      <c r="E39" s="55"/>
      <c r="F39" s="56">
        <v>0</v>
      </c>
      <c r="G39" s="55"/>
      <c r="H39" s="56">
        <v>0</v>
      </c>
      <c r="I39" s="55"/>
      <c r="J39" s="56">
        <v>0</v>
      </c>
      <c r="K39" s="55">
        <v>0</v>
      </c>
      <c r="L39" s="56">
        <v>0</v>
      </c>
      <c r="M39" s="55"/>
      <c r="N39" s="56">
        <v>0</v>
      </c>
      <c r="O39" s="57">
        <v>0</v>
      </c>
      <c r="P39" s="83">
        <v>28</v>
      </c>
      <c r="R39" s="4"/>
    </row>
    <row r="40" spans="1:18" ht="18" customHeight="1">
      <c r="A40" s="19">
        <f>'[1]Catalogue'!$C238</f>
        <v>1213</v>
      </c>
      <c r="B40" s="20" t="str">
        <f>IF($A40=0,"",VLOOKUP($A40,'[1]Catalogue'!$C:$H,5,0))</f>
        <v>الفيزياء  (أدب ولغات ، أدب وفلسفة)</v>
      </c>
      <c r="C40" s="54">
        <f>IF($A40=0,"",VLOOKUP($A40,'[1]Catalogue'!$C:$H,4,0))</f>
        <v>230</v>
      </c>
      <c r="D40" s="55"/>
      <c r="E40" s="55"/>
      <c r="F40" s="56">
        <v>0</v>
      </c>
      <c r="G40" s="55"/>
      <c r="H40" s="56">
        <v>0</v>
      </c>
      <c r="I40" s="55"/>
      <c r="J40" s="56">
        <v>0</v>
      </c>
      <c r="K40" s="55">
        <v>0</v>
      </c>
      <c r="L40" s="56">
        <v>0</v>
      </c>
      <c r="M40" s="55"/>
      <c r="N40" s="56">
        <v>0</v>
      </c>
      <c r="O40" s="57">
        <v>0</v>
      </c>
      <c r="P40" s="83">
        <v>29</v>
      </c>
      <c r="R40" s="4"/>
    </row>
    <row r="41" spans="1:18" ht="18" customHeight="1">
      <c r="A41" s="19">
        <f>'[1]Catalogue'!$C239</f>
        <v>1214</v>
      </c>
      <c r="B41" s="20" t="str">
        <f>IF($A41=0,"",VLOOKUP($A41,'[1]Catalogue'!$C:$H,5,0))</f>
        <v>الرياضيات (أدب ولغات ، أدب وفلسفة، تسيير)</v>
      </c>
      <c r="C41" s="54">
        <f>IF($A41=0,"",VLOOKUP($A41,'[1]Catalogue'!$C:$H,4,0))</f>
        <v>300</v>
      </c>
      <c r="D41" s="55"/>
      <c r="E41" s="55"/>
      <c r="F41" s="56">
        <v>0</v>
      </c>
      <c r="G41" s="55"/>
      <c r="H41" s="56">
        <v>0</v>
      </c>
      <c r="I41" s="55"/>
      <c r="J41" s="56">
        <v>0</v>
      </c>
      <c r="K41" s="55">
        <v>0</v>
      </c>
      <c r="L41" s="56">
        <v>0</v>
      </c>
      <c r="M41" s="55"/>
      <c r="N41" s="56">
        <v>0</v>
      </c>
      <c r="O41" s="57">
        <v>0</v>
      </c>
      <c r="P41" s="83">
        <v>30</v>
      </c>
      <c r="R41" s="4"/>
    </row>
    <row r="42" spans="1:18" ht="18" customHeight="1">
      <c r="A42" s="19">
        <f>'[1]Catalogue'!$C240</f>
        <v>1215</v>
      </c>
      <c r="B42" s="20" t="str">
        <f>IF($A42=0,"",VLOOKUP($A42,'[1]Catalogue'!$C:$H,5,0))</f>
        <v>العلوم الطبيعية  (أدب ولغات ، أدب وفلسفة)</v>
      </c>
      <c r="C42" s="54">
        <f>IF($A42=0,"",VLOOKUP($A42,'[1]Catalogue'!$C:$H,4,0))</f>
        <v>210</v>
      </c>
      <c r="D42" s="55"/>
      <c r="E42" s="55"/>
      <c r="F42" s="56">
        <v>0</v>
      </c>
      <c r="G42" s="55"/>
      <c r="H42" s="56">
        <v>0</v>
      </c>
      <c r="I42" s="55"/>
      <c r="J42" s="56">
        <v>0</v>
      </c>
      <c r="K42" s="55">
        <v>0</v>
      </c>
      <c r="L42" s="56">
        <v>0</v>
      </c>
      <c r="M42" s="55"/>
      <c r="N42" s="56">
        <v>0</v>
      </c>
      <c r="O42" s="57">
        <v>0</v>
      </c>
      <c r="P42" s="83">
        <v>31</v>
      </c>
      <c r="R42" s="4"/>
    </row>
    <row r="43" spans="1:18" ht="18" customHeight="1">
      <c r="A43" s="19">
        <f>'[1]Catalogue'!$C241</f>
        <v>1217</v>
      </c>
      <c r="B43" s="20" t="str">
        <f>IF($A43=0,"",VLOOKUP($A43,'[1]Catalogue'!$C:$H,5,0))</f>
        <v>الأمازيغيـــة</v>
      </c>
      <c r="C43" s="54">
        <f>IF($A43=0,"",VLOOKUP($A43,'[1]Catalogue'!$C:$H,4,0))</f>
        <v>190</v>
      </c>
      <c r="D43" s="55"/>
      <c r="E43" s="55"/>
      <c r="F43" s="56">
        <v>0</v>
      </c>
      <c r="G43" s="55"/>
      <c r="H43" s="56">
        <v>0</v>
      </c>
      <c r="I43" s="55"/>
      <c r="J43" s="56">
        <v>0</v>
      </c>
      <c r="K43" s="55">
        <v>0</v>
      </c>
      <c r="L43" s="56">
        <v>0</v>
      </c>
      <c r="M43" s="55"/>
      <c r="N43" s="56">
        <v>0</v>
      </c>
      <c r="O43" s="57">
        <v>0</v>
      </c>
      <c r="P43" s="83">
        <v>32</v>
      </c>
      <c r="R43" s="4"/>
    </row>
    <row r="44" spans="1:18" ht="18" customHeight="1">
      <c r="A44" s="19">
        <f>'[1]Catalogue'!$C242</f>
        <v>1218</v>
      </c>
      <c r="B44" s="20" t="str">
        <f>IF($A44=0,"",VLOOKUP($A44,'[1]Catalogue'!$C:$H,5,0))</f>
        <v>الفلسفة دروس (أدب ولغات ، أدب وفلسفة</v>
      </c>
      <c r="C44" s="54">
        <f>IF($A44=0,"",VLOOKUP($A44,'[1]Catalogue'!$C:$H,4,0))</f>
        <v>250</v>
      </c>
      <c r="D44" s="55"/>
      <c r="E44" s="55"/>
      <c r="F44" s="56">
        <v>0</v>
      </c>
      <c r="G44" s="55"/>
      <c r="H44" s="56">
        <v>0</v>
      </c>
      <c r="I44" s="55"/>
      <c r="J44" s="56">
        <v>0</v>
      </c>
      <c r="K44" s="55">
        <v>0</v>
      </c>
      <c r="L44" s="56">
        <v>0</v>
      </c>
      <c r="M44" s="55"/>
      <c r="N44" s="56">
        <v>0</v>
      </c>
      <c r="O44" s="57">
        <v>0</v>
      </c>
      <c r="P44" s="83">
        <v>33</v>
      </c>
      <c r="R44" s="4"/>
    </row>
    <row r="45" spans="1:18" ht="18" customHeight="1">
      <c r="A45" s="19">
        <f>'[1]Catalogue'!$C243</f>
        <v>1219</v>
      </c>
      <c r="B45" s="20" t="str">
        <f>IF($A45=0,"",VLOOKUP($A45,'[1]Catalogue'!$C:$H,5,0))</f>
        <v>نصوص فلسفية(أدب ولغات ، أدب وفلسفة)</v>
      </c>
      <c r="C45" s="54">
        <f>IF($A45=0,"",VLOOKUP($A45,'[1]Catalogue'!$C:$H,4,0))</f>
        <v>210</v>
      </c>
      <c r="D45" s="55"/>
      <c r="E45" s="55"/>
      <c r="F45" s="56">
        <v>0</v>
      </c>
      <c r="G45" s="55"/>
      <c r="H45" s="56">
        <v>0</v>
      </c>
      <c r="I45" s="55"/>
      <c r="J45" s="56">
        <v>0</v>
      </c>
      <c r="K45" s="55">
        <v>0</v>
      </c>
      <c r="L45" s="56">
        <v>0</v>
      </c>
      <c r="M45" s="55"/>
      <c r="N45" s="56">
        <v>0</v>
      </c>
      <c r="O45" s="57">
        <v>0</v>
      </c>
      <c r="P45" s="83">
        <v>34</v>
      </c>
      <c r="R45" s="4"/>
    </row>
    <row r="46" spans="1:18" ht="18" customHeight="1">
      <c r="A46" s="19">
        <f>'[1]Catalogue'!$C244</f>
        <v>1220</v>
      </c>
      <c r="B46" s="20" t="str">
        <f>IF($A46=0,"",VLOOKUP($A46,'[1]Catalogue'!$C:$H,5,0))</f>
        <v>الألمانية(أدب ولغات)</v>
      </c>
      <c r="C46" s="54">
        <f>IF($A46=0,"",VLOOKUP($A46,'[1]Catalogue'!$C:$H,4,0))</f>
        <v>240</v>
      </c>
      <c r="D46" s="55"/>
      <c r="E46" s="55"/>
      <c r="F46" s="56">
        <v>0</v>
      </c>
      <c r="G46" s="55"/>
      <c r="H46" s="56">
        <v>0</v>
      </c>
      <c r="I46" s="55"/>
      <c r="J46" s="56">
        <v>0</v>
      </c>
      <c r="K46" s="55">
        <v>0</v>
      </c>
      <c r="L46" s="56">
        <v>0</v>
      </c>
      <c r="M46" s="55"/>
      <c r="N46" s="56">
        <v>0</v>
      </c>
      <c r="O46" s="57">
        <v>0</v>
      </c>
      <c r="P46" s="83">
        <v>35</v>
      </c>
      <c r="R46" s="4"/>
    </row>
    <row r="47" spans="1:18" ht="18" customHeight="1">
      <c r="A47" s="19">
        <f>'[1]Catalogue'!$C245</f>
        <v>1221</v>
      </c>
      <c r="B47" s="20" t="str">
        <f>IF($A47=0,"",VLOOKUP($A47,'[1]Catalogue'!$C:$H,5,0))</f>
        <v>الإسبانية(أدب ولغات)</v>
      </c>
      <c r="C47" s="54">
        <f>IF($A47=0,"",VLOOKUP($A47,'[1]Catalogue'!$C:$H,4,0))</f>
        <v>300</v>
      </c>
      <c r="D47" s="55"/>
      <c r="E47" s="55"/>
      <c r="F47" s="56">
        <v>0</v>
      </c>
      <c r="G47" s="55"/>
      <c r="H47" s="56">
        <v>0</v>
      </c>
      <c r="I47" s="55"/>
      <c r="J47" s="56">
        <v>0</v>
      </c>
      <c r="K47" s="55">
        <v>0</v>
      </c>
      <c r="L47" s="56">
        <v>0</v>
      </c>
      <c r="M47" s="55"/>
      <c r="N47" s="56">
        <v>0</v>
      </c>
      <c r="O47" s="57">
        <v>0</v>
      </c>
      <c r="P47" s="83">
        <v>36</v>
      </c>
      <c r="R47" s="4"/>
    </row>
    <row r="48" spans="1:18" ht="18" customHeight="1">
      <c r="A48" s="19">
        <f>'[1]Catalogue'!$C246</f>
        <v>1222</v>
      </c>
      <c r="B48" s="20" t="str">
        <f>IF($A48=0,"",VLOOKUP($A48,'[1]Catalogue'!$C:$H,5,0))</f>
        <v>تسيير المحاسبة المالية( تسيير وإقتصاد )</v>
      </c>
      <c r="C48" s="54">
        <f>IF($A48=0,"",VLOOKUP($A48,'[1]Catalogue'!$C:$H,4,0))</f>
        <v>280</v>
      </c>
      <c r="D48" s="55"/>
      <c r="E48" s="55"/>
      <c r="F48" s="56">
        <v>0</v>
      </c>
      <c r="G48" s="55"/>
      <c r="H48" s="56">
        <v>0</v>
      </c>
      <c r="I48" s="55"/>
      <c r="J48" s="56">
        <v>0</v>
      </c>
      <c r="K48" s="55">
        <v>0</v>
      </c>
      <c r="L48" s="56">
        <v>0</v>
      </c>
      <c r="M48" s="55"/>
      <c r="N48" s="56">
        <v>0</v>
      </c>
      <c r="O48" s="57">
        <v>0</v>
      </c>
      <c r="P48" s="83">
        <v>37</v>
      </c>
      <c r="R48" s="4"/>
    </row>
    <row r="49" spans="1:18" ht="18" customHeight="1">
      <c r="A49" s="19">
        <f>'[1]Catalogue'!$C247</f>
        <v>1223</v>
      </c>
      <c r="B49" s="20" t="str">
        <f>IF($A49=0,"",VLOOKUP($A49,'[1]Catalogue'!$C:$H,5,0))</f>
        <v>الإقتصاد والقانون و التسيير(تسيير وإقتصاد)</v>
      </c>
      <c r="C49" s="54">
        <f>IF($A49=0,"",VLOOKUP($A49,'[1]Catalogue'!$C:$H,4,0))</f>
        <v>210</v>
      </c>
      <c r="D49" s="55"/>
      <c r="E49" s="55"/>
      <c r="F49" s="56">
        <v>0</v>
      </c>
      <c r="G49" s="55"/>
      <c r="H49" s="56">
        <v>0</v>
      </c>
      <c r="I49" s="55"/>
      <c r="J49" s="56">
        <v>0</v>
      </c>
      <c r="K49" s="55">
        <v>0</v>
      </c>
      <c r="L49" s="56">
        <v>0</v>
      </c>
      <c r="M49" s="55"/>
      <c r="N49" s="56">
        <v>0</v>
      </c>
      <c r="O49" s="57">
        <v>0</v>
      </c>
      <c r="P49" s="83">
        <v>38</v>
      </c>
      <c r="R49" s="4"/>
    </row>
    <row r="50" spans="1:18" ht="18" customHeight="1">
      <c r="A50" s="19">
        <f>'[1]Catalogue'!$C248</f>
        <v>1224</v>
      </c>
      <c r="B50" s="20" t="str">
        <f>IF($A50=0,"",VLOOKUP($A50,'[1]Catalogue'!$C:$H,5,0))</f>
        <v>الهندسة الميكانيكية</v>
      </c>
      <c r="C50" s="54">
        <f>IF($A50=0,"",VLOOKUP($A50,'[1]Catalogue'!$C:$H,4,0))</f>
        <v>180</v>
      </c>
      <c r="D50" s="55"/>
      <c r="E50" s="55"/>
      <c r="F50" s="56">
        <v>0</v>
      </c>
      <c r="G50" s="55"/>
      <c r="H50" s="56">
        <v>0</v>
      </c>
      <c r="I50" s="55"/>
      <c r="J50" s="56">
        <v>0</v>
      </c>
      <c r="K50" s="55">
        <v>0</v>
      </c>
      <c r="L50" s="56">
        <v>0</v>
      </c>
      <c r="M50" s="55"/>
      <c r="N50" s="56">
        <v>0</v>
      </c>
      <c r="O50" s="57">
        <v>0</v>
      </c>
      <c r="P50" s="83">
        <v>39</v>
      </c>
      <c r="R50" s="4"/>
    </row>
    <row r="51" spans="1:18" ht="18" customHeight="1">
      <c r="A51" s="19">
        <f>'[1]Catalogue'!$C249</f>
        <v>1225</v>
      </c>
      <c r="B51" s="20" t="str">
        <f>IF($A51=0,"",VLOOKUP($A51,'[1]Catalogue'!$C:$H,5,0))</f>
        <v>الهندسة المدنية</v>
      </c>
      <c r="C51" s="54">
        <f>IF($A51=0,"",VLOOKUP($A51,'[1]Catalogue'!$C:$H,4,0))</f>
        <v>180</v>
      </c>
      <c r="D51" s="55"/>
      <c r="E51" s="55"/>
      <c r="F51" s="56">
        <v>0</v>
      </c>
      <c r="G51" s="55"/>
      <c r="H51" s="56">
        <v>0</v>
      </c>
      <c r="I51" s="55"/>
      <c r="J51" s="56">
        <v>0</v>
      </c>
      <c r="K51" s="55">
        <v>0</v>
      </c>
      <c r="L51" s="56">
        <v>0</v>
      </c>
      <c r="M51" s="55"/>
      <c r="N51" s="56">
        <v>0</v>
      </c>
      <c r="O51" s="57">
        <v>0</v>
      </c>
      <c r="P51" s="83">
        <v>40</v>
      </c>
      <c r="R51" s="4"/>
    </row>
    <row r="52" spans="1:18" ht="18" customHeight="1">
      <c r="A52" s="19">
        <f>'[1]Catalogue'!$C250</f>
        <v>1226</v>
      </c>
      <c r="B52" s="20" t="str">
        <f>IF($A52=0,"",VLOOKUP($A52,'[1]Catalogue'!$C:$H,5,0))</f>
        <v>الهندسة الكهروبائية</v>
      </c>
      <c r="C52" s="54">
        <f>IF($A52=0,"",VLOOKUP($A52,'[1]Catalogue'!$C:$H,4,0))</f>
        <v>180</v>
      </c>
      <c r="D52" s="55"/>
      <c r="E52" s="55"/>
      <c r="F52" s="56">
        <v>0</v>
      </c>
      <c r="G52" s="55"/>
      <c r="H52" s="56">
        <v>0</v>
      </c>
      <c r="I52" s="55"/>
      <c r="J52" s="56">
        <v>0</v>
      </c>
      <c r="K52" s="55">
        <v>0</v>
      </c>
      <c r="L52" s="56">
        <v>0</v>
      </c>
      <c r="M52" s="55"/>
      <c r="N52" s="56">
        <v>0</v>
      </c>
      <c r="O52" s="57">
        <v>0</v>
      </c>
      <c r="P52" s="83">
        <v>41</v>
      </c>
      <c r="R52" s="4"/>
    </row>
    <row r="53" spans="1:18" ht="18" customHeight="1">
      <c r="A53" s="19">
        <f>'[1]Catalogue'!$C251</f>
        <v>1227</v>
      </c>
      <c r="B53" s="20" t="str">
        <f>IF($A53=0,"",VLOOKUP($A53,'[1]Catalogue'!$C:$H,5,0))</f>
        <v>هندسة  الطرائــق</v>
      </c>
      <c r="C53" s="54">
        <f>IF($A53=0,"",VLOOKUP($A53,'[1]Catalogue'!$C:$H,4,0))</f>
        <v>180</v>
      </c>
      <c r="D53" s="55"/>
      <c r="E53" s="55"/>
      <c r="F53" s="56">
        <v>0</v>
      </c>
      <c r="G53" s="55"/>
      <c r="H53" s="56">
        <v>0</v>
      </c>
      <c r="I53" s="55"/>
      <c r="J53" s="56">
        <v>0</v>
      </c>
      <c r="K53" s="55">
        <v>0</v>
      </c>
      <c r="L53" s="56">
        <v>0</v>
      </c>
      <c r="M53" s="55"/>
      <c r="N53" s="56">
        <v>0</v>
      </c>
      <c r="O53" s="57">
        <v>0</v>
      </c>
      <c r="P53" s="83">
        <v>42</v>
      </c>
      <c r="R53" s="4"/>
    </row>
    <row r="54" spans="1:18" ht="17.25" customHeight="1">
      <c r="A54" s="19">
        <f>'[1]Catalogue'!$C252</f>
        <v>1301</v>
      </c>
      <c r="B54" s="20" t="str">
        <f>IF($A54=0,"",VLOOKUP($A54,'[1]Catalogue'!$C:$H,5,0))</f>
        <v>الفرنسية  (كل الفروع)</v>
      </c>
      <c r="C54" s="54">
        <f>IF($A54=0,"",VLOOKUP($A54,'[1]Catalogue'!$C:$H,4,0))</f>
        <v>240</v>
      </c>
      <c r="D54" s="55"/>
      <c r="E54" s="55"/>
      <c r="F54" s="56">
        <v>0</v>
      </c>
      <c r="G54" s="55"/>
      <c r="H54" s="56">
        <v>0</v>
      </c>
      <c r="I54" s="55"/>
      <c r="J54" s="56">
        <v>0</v>
      </c>
      <c r="K54" s="55">
        <v>0</v>
      </c>
      <c r="L54" s="56">
        <v>0</v>
      </c>
      <c r="M54" s="55"/>
      <c r="N54" s="56">
        <v>0</v>
      </c>
      <c r="O54" s="57">
        <v>0</v>
      </c>
      <c r="P54" s="83">
        <v>43</v>
      </c>
      <c r="R54" s="4"/>
    </row>
    <row r="55" spans="1:18" ht="17.25" customHeight="1">
      <c r="A55" s="19">
        <f>'[1]Catalogue'!$C253</f>
        <v>1302</v>
      </c>
      <c r="B55" s="20" t="str">
        <f>IF($A55=0,"",VLOOKUP($A55,'[1]Catalogue'!$C:$H,5,0))</f>
        <v>الإنجليزية (كل الفروع)</v>
      </c>
      <c r="C55" s="54">
        <f>IF($A55=0,"",VLOOKUP($A55,'[1]Catalogue'!$C:$H,4,0))</f>
        <v>250</v>
      </c>
      <c r="D55" s="55"/>
      <c r="E55" s="55"/>
      <c r="F55" s="56">
        <v>0</v>
      </c>
      <c r="G55" s="55"/>
      <c r="H55" s="56">
        <v>0</v>
      </c>
      <c r="I55" s="55"/>
      <c r="J55" s="56">
        <v>0</v>
      </c>
      <c r="K55" s="55">
        <v>0</v>
      </c>
      <c r="L55" s="56">
        <v>0</v>
      </c>
      <c r="M55" s="55"/>
      <c r="N55" s="56">
        <v>0</v>
      </c>
      <c r="O55" s="57">
        <v>0</v>
      </c>
      <c r="P55" s="83">
        <v>44</v>
      </c>
      <c r="R55" s="4"/>
    </row>
    <row r="56" spans="1:18" ht="17.25" customHeight="1">
      <c r="A56" s="19">
        <f>'[1]Catalogue'!$C254</f>
        <v>1303</v>
      </c>
      <c r="B56" s="20" t="str">
        <f>IF($A56=0,"",VLOOKUP($A56,'[1]Catalogue'!$C:$H,5,0))</f>
        <v>التربية الإسلامية (كل الفروع)</v>
      </c>
      <c r="C56" s="54">
        <f>IF($A56=0,"",VLOOKUP($A56,'[1]Catalogue'!$C:$H,4,0))</f>
        <v>200</v>
      </c>
      <c r="D56" s="55"/>
      <c r="E56" s="55"/>
      <c r="F56" s="56">
        <v>0</v>
      </c>
      <c r="G56" s="55"/>
      <c r="H56" s="56">
        <v>0</v>
      </c>
      <c r="I56" s="55"/>
      <c r="J56" s="56">
        <v>0</v>
      </c>
      <c r="K56" s="55">
        <v>0</v>
      </c>
      <c r="L56" s="56">
        <v>0</v>
      </c>
      <c r="M56" s="55"/>
      <c r="N56" s="56">
        <v>0</v>
      </c>
      <c r="O56" s="57">
        <v>0</v>
      </c>
      <c r="P56" s="83">
        <v>45</v>
      </c>
      <c r="R56" s="4"/>
    </row>
    <row r="57" spans="1:18" ht="17.25" customHeight="1">
      <c r="A57" s="19">
        <f>'[1]Catalogue'!$C255</f>
        <v>1304</v>
      </c>
      <c r="B57" s="20" t="str">
        <f>IF($A57=0,"",VLOOKUP($A57,'[1]Catalogue'!$C:$H,5,0))</f>
        <v>التاريخ (كل الفروع)</v>
      </c>
      <c r="C57" s="54">
        <f>IF($A57=0,"",VLOOKUP($A57,'[1]Catalogue'!$C:$H,4,0))</f>
        <v>240</v>
      </c>
      <c r="D57" s="55"/>
      <c r="E57" s="55"/>
      <c r="F57" s="56">
        <v>0</v>
      </c>
      <c r="G57" s="55"/>
      <c r="H57" s="56">
        <v>0</v>
      </c>
      <c r="I57" s="55"/>
      <c r="J57" s="56">
        <v>0</v>
      </c>
      <c r="K57" s="55">
        <v>0</v>
      </c>
      <c r="L57" s="56">
        <v>0</v>
      </c>
      <c r="M57" s="55"/>
      <c r="N57" s="56">
        <v>0</v>
      </c>
      <c r="O57" s="57">
        <v>0</v>
      </c>
      <c r="P57" s="83">
        <v>46</v>
      </c>
      <c r="R57" s="4"/>
    </row>
    <row r="58" spans="1:18" ht="17.25" customHeight="1">
      <c r="A58" s="19">
        <f>'[1]Catalogue'!$C256</f>
        <v>1305</v>
      </c>
      <c r="B58" s="20" t="str">
        <f>IF($A58=0,"",VLOOKUP($A58,'[1]Catalogue'!$C:$H,5,0))</f>
        <v>الجغرافيا (كل الفروع)</v>
      </c>
      <c r="C58" s="54">
        <f>IF($A58=0,"",VLOOKUP($A58,'[1]Catalogue'!$C:$H,4,0))</f>
        <v>200</v>
      </c>
      <c r="D58" s="55"/>
      <c r="E58" s="55"/>
      <c r="F58" s="56">
        <v>0</v>
      </c>
      <c r="G58" s="55"/>
      <c r="H58" s="56">
        <v>0</v>
      </c>
      <c r="I58" s="55"/>
      <c r="J58" s="56">
        <v>0</v>
      </c>
      <c r="K58" s="55">
        <v>0</v>
      </c>
      <c r="L58" s="56">
        <v>0</v>
      </c>
      <c r="M58" s="55"/>
      <c r="N58" s="56">
        <v>0</v>
      </c>
      <c r="O58" s="57">
        <v>0</v>
      </c>
      <c r="P58" s="83">
        <v>47</v>
      </c>
      <c r="R58" s="4"/>
    </row>
    <row r="59" spans="1:18" ht="17.25" customHeight="1">
      <c r="A59" s="19">
        <f>'[1]Catalogue'!$C257</f>
        <v>1306</v>
      </c>
      <c r="B59" s="20" t="str">
        <f>IF($A59=0,"",VLOOKUP($A59,'[1]Catalogue'!$C:$H,5,0))</f>
        <v>الفيزياء ج1 - علمي،رياضي -</v>
      </c>
      <c r="C59" s="54">
        <f>IF($A59=0,"",VLOOKUP($A59,'[1]Catalogue'!$C:$H,4,0))</f>
        <v>300</v>
      </c>
      <c r="D59" s="55"/>
      <c r="E59" s="55"/>
      <c r="F59" s="56">
        <v>0</v>
      </c>
      <c r="G59" s="55"/>
      <c r="H59" s="56">
        <v>0</v>
      </c>
      <c r="I59" s="55"/>
      <c r="J59" s="56">
        <v>0</v>
      </c>
      <c r="K59" s="55">
        <v>0</v>
      </c>
      <c r="L59" s="56">
        <v>0</v>
      </c>
      <c r="M59" s="55"/>
      <c r="N59" s="56">
        <v>0</v>
      </c>
      <c r="O59" s="57">
        <v>0</v>
      </c>
      <c r="P59" s="83">
        <v>48</v>
      </c>
      <c r="R59" s="4"/>
    </row>
    <row r="60" spans="1:18" ht="17.25" customHeight="1">
      <c r="A60" s="19">
        <f>'[1]Catalogue'!$C258</f>
        <v>1307</v>
      </c>
      <c r="B60" s="20" t="str">
        <f>IF($A60=0,"",VLOOKUP($A60,'[1]Catalogue'!$C:$H,5,0))</f>
        <v>الفيزياء ج2  - علمي،رياضي -</v>
      </c>
      <c r="C60" s="54">
        <f>IF($A60=0,"",VLOOKUP($A60,'[1]Catalogue'!$C:$H,4,0))</f>
        <v>250</v>
      </c>
      <c r="D60" s="55"/>
      <c r="E60" s="55"/>
      <c r="F60" s="56">
        <v>0</v>
      </c>
      <c r="G60" s="55"/>
      <c r="H60" s="56">
        <v>0</v>
      </c>
      <c r="I60" s="55"/>
      <c r="J60" s="56">
        <v>0</v>
      </c>
      <c r="K60" s="55">
        <v>0</v>
      </c>
      <c r="L60" s="56">
        <v>0</v>
      </c>
      <c r="M60" s="55"/>
      <c r="N60" s="56">
        <v>0</v>
      </c>
      <c r="O60" s="57">
        <v>0</v>
      </c>
      <c r="P60" s="83">
        <v>49</v>
      </c>
      <c r="R60" s="4"/>
    </row>
    <row r="61" spans="1:18" ht="17.25" customHeight="1">
      <c r="A61" s="19">
        <f>'[1]Catalogue'!$C259</f>
        <v>1308</v>
      </c>
      <c r="B61" s="20" t="str">
        <f>IF($A61=0,"",VLOOKUP($A61,'[1]Catalogue'!$C:$H,5,0))</f>
        <v>الرياضيات ج1 - علمي،رياضي -</v>
      </c>
      <c r="C61" s="54">
        <f>IF($A61=0,"",VLOOKUP($A61,'[1]Catalogue'!$C:$H,4,0))</f>
        <v>250</v>
      </c>
      <c r="D61" s="55"/>
      <c r="E61" s="55"/>
      <c r="F61" s="56">
        <v>0</v>
      </c>
      <c r="G61" s="55"/>
      <c r="H61" s="56">
        <v>0</v>
      </c>
      <c r="I61" s="55"/>
      <c r="J61" s="56">
        <v>0</v>
      </c>
      <c r="K61" s="55">
        <v>0</v>
      </c>
      <c r="L61" s="56">
        <v>0</v>
      </c>
      <c r="M61" s="55"/>
      <c r="N61" s="56">
        <v>0</v>
      </c>
      <c r="O61" s="57">
        <v>0</v>
      </c>
      <c r="P61" s="83">
        <v>50</v>
      </c>
      <c r="R61" s="4"/>
    </row>
    <row r="62" spans="1:18" ht="17.25" customHeight="1">
      <c r="A62" s="19">
        <f>'[1]Catalogue'!$C260</f>
        <v>1309</v>
      </c>
      <c r="B62" s="20" t="str">
        <f>IF($A62=0,"",VLOOKUP($A62,'[1]Catalogue'!$C:$H,5,0))</f>
        <v>الرياضيات ج2 - علمي،رياضي -</v>
      </c>
      <c r="C62" s="54">
        <f>IF($A62=0,"",VLOOKUP($A62,'[1]Catalogue'!$C:$H,4,0))</f>
        <v>250</v>
      </c>
      <c r="D62" s="55"/>
      <c r="E62" s="55"/>
      <c r="F62" s="56">
        <v>0</v>
      </c>
      <c r="G62" s="55"/>
      <c r="H62" s="56">
        <v>0</v>
      </c>
      <c r="I62" s="55"/>
      <c r="J62" s="56">
        <v>0</v>
      </c>
      <c r="K62" s="55">
        <v>0</v>
      </c>
      <c r="L62" s="56">
        <v>0</v>
      </c>
      <c r="M62" s="55"/>
      <c r="N62" s="56">
        <v>0</v>
      </c>
      <c r="O62" s="57">
        <v>0</v>
      </c>
      <c r="P62" s="83">
        <v>51</v>
      </c>
      <c r="R62" s="4"/>
    </row>
    <row r="63" spans="1:18" ht="17.25" customHeight="1">
      <c r="A63" s="19">
        <f>'[1]Catalogue'!$C261</f>
        <v>1310</v>
      </c>
      <c r="B63" s="20" t="str">
        <f>IF($A63=0,"",VLOOKUP($A63,'[1]Catalogue'!$C:$H,5,0))</f>
        <v>اللغة العربية  - علمي،ت رياضي -</v>
      </c>
      <c r="C63" s="54">
        <f>IF($A63=0,"",VLOOKUP($A63,'[1]Catalogue'!$C:$H,4,0))</f>
        <v>220</v>
      </c>
      <c r="D63" s="55"/>
      <c r="E63" s="55"/>
      <c r="F63" s="56">
        <v>0</v>
      </c>
      <c r="G63" s="55"/>
      <c r="H63" s="56">
        <v>0</v>
      </c>
      <c r="I63" s="55"/>
      <c r="J63" s="56">
        <v>0</v>
      </c>
      <c r="K63" s="55">
        <v>0</v>
      </c>
      <c r="L63" s="56">
        <v>0</v>
      </c>
      <c r="M63" s="55"/>
      <c r="N63" s="56">
        <v>0</v>
      </c>
      <c r="O63" s="57">
        <v>0</v>
      </c>
      <c r="P63" s="83">
        <v>52</v>
      </c>
      <c r="R63" s="4"/>
    </row>
    <row r="64" spans="1:18" ht="17.25" customHeight="1">
      <c r="A64" s="19">
        <f>'[1]Catalogue'!$C262</f>
        <v>1311</v>
      </c>
      <c r="B64" s="20" t="str">
        <f>IF($A64=0,"",VLOOKUP($A64,'[1]Catalogue'!$C:$H,5,0))</f>
        <v>اللغة العربية - أدبي-</v>
      </c>
      <c r="C64" s="54">
        <f>IF($A64=0,"",VLOOKUP($A64,'[1]Catalogue'!$C:$H,4,0))</f>
        <v>250</v>
      </c>
      <c r="D64" s="55"/>
      <c r="E64" s="55"/>
      <c r="F64" s="56">
        <v>0</v>
      </c>
      <c r="G64" s="55"/>
      <c r="H64" s="56">
        <v>0</v>
      </c>
      <c r="I64" s="55"/>
      <c r="J64" s="56">
        <v>0</v>
      </c>
      <c r="K64" s="55">
        <v>0</v>
      </c>
      <c r="L64" s="56">
        <v>0</v>
      </c>
      <c r="M64" s="55"/>
      <c r="N64" s="56">
        <v>0</v>
      </c>
      <c r="O64" s="57">
        <v>0</v>
      </c>
      <c r="P64" s="83">
        <v>53</v>
      </c>
      <c r="R64" s="4"/>
    </row>
    <row r="65" spans="1:18" ht="17.25" customHeight="1">
      <c r="A65" s="19">
        <f>'[1]Catalogue'!$C263</f>
        <v>1312</v>
      </c>
      <c r="B65" s="20" t="str">
        <f>IF($A65=0,"",VLOOKUP($A65,'[1]Catalogue'!$C:$H,5,0))</f>
        <v>الرياضيات- تسيير وإقتصاد-</v>
      </c>
      <c r="C65" s="54">
        <f>IF($A65=0,"",VLOOKUP($A65,'[1]Catalogue'!$C:$H,4,0))</f>
        <v>250</v>
      </c>
      <c r="D65" s="55"/>
      <c r="E65" s="55"/>
      <c r="F65" s="56">
        <v>0</v>
      </c>
      <c r="G65" s="55"/>
      <c r="H65" s="56">
        <v>0</v>
      </c>
      <c r="I65" s="55"/>
      <c r="J65" s="56">
        <v>0</v>
      </c>
      <c r="K65" s="55">
        <v>0</v>
      </c>
      <c r="L65" s="56">
        <v>0</v>
      </c>
      <c r="M65" s="55"/>
      <c r="N65" s="56">
        <v>0</v>
      </c>
      <c r="O65" s="57">
        <v>0</v>
      </c>
      <c r="P65" s="83">
        <v>54</v>
      </c>
      <c r="R65" s="4"/>
    </row>
    <row r="66" spans="1:18" ht="17.25" customHeight="1">
      <c r="A66" s="19">
        <f>'[1]Catalogue'!$C264</f>
        <v>1313</v>
      </c>
      <c r="B66" s="20" t="str">
        <f>IF($A66=0,"",VLOOKUP($A66,'[1]Catalogue'!$C:$H,5,0))</f>
        <v>الفلسفة دروس ونصوص - لغات- </v>
      </c>
      <c r="C66" s="54">
        <f>IF($A66=0,"",VLOOKUP($A66,'[1]Catalogue'!$C:$H,4,0))</f>
        <v>250</v>
      </c>
      <c r="D66" s="55"/>
      <c r="E66" s="55"/>
      <c r="F66" s="56">
        <v>0</v>
      </c>
      <c r="G66" s="55"/>
      <c r="H66" s="56">
        <v>0</v>
      </c>
      <c r="I66" s="55"/>
      <c r="J66" s="56">
        <v>0</v>
      </c>
      <c r="K66" s="55">
        <v>0</v>
      </c>
      <c r="L66" s="56">
        <v>0</v>
      </c>
      <c r="M66" s="55"/>
      <c r="N66" s="56">
        <v>0</v>
      </c>
      <c r="O66" s="57">
        <v>0</v>
      </c>
      <c r="P66" s="83">
        <v>55</v>
      </c>
      <c r="R66" s="4"/>
    </row>
    <row r="67" spans="1:18" ht="17.25" customHeight="1">
      <c r="A67" s="19">
        <f>'[1]Catalogue'!$C265</f>
        <v>1314</v>
      </c>
      <c r="B67" s="20" t="str">
        <f>IF($A67=0,"",VLOOKUP($A67,'[1]Catalogue'!$C:$H,5,0))</f>
        <v>الرياضيات - أدبي-</v>
      </c>
      <c r="C67" s="54">
        <f>IF($A67=0,"",VLOOKUP($A67,'[1]Catalogue'!$C:$H,4,0))</f>
        <v>180</v>
      </c>
      <c r="D67" s="55"/>
      <c r="E67" s="55"/>
      <c r="F67" s="56">
        <v>0</v>
      </c>
      <c r="G67" s="55"/>
      <c r="H67" s="56">
        <v>0</v>
      </c>
      <c r="I67" s="55"/>
      <c r="J67" s="56">
        <v>0</v>
      </c>
      <c r="K67" s="55">
        <v>0</v>
      </c>
      <c r="L67" s="56">
        <v>0</v>
      </c>
      <c r="M67" s="55"/>
      <c r="N67" s="56">
        <v>0</v>
      </c>
      <c r="O67" s="57">
        <v>0</v>
      </c>
      <c r="P67" s="83">
        <v>56</v>
      </c>
      <c r="R67" s="4"/>
    </row>
    <row r="68" spans="1:18" ht="17.25" customHeight="1">
      <c r="A68" s="19">
        <f>'[1]Catalogue'!$C266</f>
        <v>1315</v>
      </c>
      <c r="B68" s="20" t="str">
        <f>IF($A68=0,"",VLOOKUP($A68,'[1]Catalogue'!$C:$H,5,0))</f>
        <v>الفلسفة دروس ونصوص - علمي</v>
      </c>
      <c r="C68" s="54">
        <f>IF($A68=0,"",VLOOKUP($A68,'[1]Catalogue'!$C:$H,4,0))</f>
        <v>250</v>
      </c>
      <c r="D68" s="55"/>
      <c r="E68" s="55"/>
      <c r="F68" s="56">
        <v>0</v>
      </c>
      <c r="G68" s="55"/>
      <c r="H68" s="56">
        <v>0</v>
      </c>
      <c r="I68" s="55"/>
      <c r="J68" s="56">
        <v>0</v>
      </c>
      <c r="K68" s="55">
        <v>0</v>
      </c>
      <c r="L68" s="56">
        <v>0</v>
      </c>
      <c r="M68" s="55"/>
      <c r="N68" s="56">
        <v>0</v>
      </c>
      <c r="O68" s="57">
        <v>0</v>
      </c>
      <c r="P68" s="83">
        <v>57</v>
      </c>
      <c r="R68" s="4"/>
    </row>
    <row r="69" spans="1:18" ht="17.25" customHeight="1">
      <c r="A69" s="19">
        <f>'[1]Catalogue'!$C267</f>
        <v>1316</v>
      </c>
      <c r="B69" s="20" t="str">
        <f>IF($A69=0,"",VLOOKUP($A69,'[1]Catalogue'!$C:$H,5,0))</f>
        <v>العلوم الطبيعية (علمي)</v>
      </c>
      <c r="C69" s="54">
        <f>IF($A69=0,"",VLOOKUP($A69,'[1]Catalogue'!$C:$H,4,0))</f>
        <v>300</v>
      </c>
      <c r="D69" s="55"/>
      <c r="E69" s="55"/>
      <c r="F69" s="56">
        <v>0</v>
      </c>
      <c r="G69" s="55"/>
      <c r="H69" s="56">
        <v>0</v>
      </c>
      <c r="I69" s="55"/>
      <c r="J69" s="56">
        <v>0</v>
      </c>
      <c r="K69" s="55">
        <v>0</v>
      </c>
      <c r="L69" s="56">
        <v>0</v>
      </c>
      <c r="M69" s="55"/>
      <c r="N69" s="56">
        <v>0</v>
      </c>
      <c r="O69" s="57">
        <v>0</v>
      </c>
      <c r="P69" s="83">
        <v>58</v>
      </c>
      <c r="R69" s="4"/>
    </row>
    <row r="70" spans="1:18" ht="17.25" customHeight="1">
      <c r="A70" s="19">
        <f>'[1]Catalogue'!$C268</f>
        <v>1317</v>
      </c>
      <c r="B70" s="20" t="str">
        <f>IF($A70=0,"",VLOOKUP($A70,'[1]Catalogue'!$C:$H,5,0))</f>
        <v>العلوم الطبيعية (رياضي، ت رياضي )</v>
      </c>
      <c r="C70" s="54">
        <f>IF($A70=0,"",VLOOKUP($A70,'[1]Catalogue'!$C:$H,4,0))</f>
        <v>220</v>
      </c>
      <c r="D70" s="55"/>
      <c r="E70" s="55"/>
      <c r="F70" s="56">
        <v>0</v>
      </c>
      <c r="G70" s="55"/>
      <c r="H70" s="56">
        <v>0</v>
      </c>
      <c r="I70" s="55"/>
      <c r="J70" s="56">
        <v>0</v>
      </c>
      <c r="K70" s="55">
        <v>0</v>
      </c>
      <c r="L70" s="56">
        <v>0</v>
      </c>
      <c r="M70" s="55"/>
      <c r="N70" s="56">
        <v>0</v>
      </c>
      <c r="O70" s="57">
        <v>0</v>
      </c>
      <c r="P70" s="83">
        <v>59</v>
      </c>
      <c r="R70" s="4"/>
    </row>
    <row r="71" spans="1:18" ht="17.25" customHeight="1">
      <c r="A71" s="19">
        <f>'[1]Catalogue'!$C269</f>
        <v>1318</v>
      </c>
      <c r="B71" s="20" t="str">
        <f>IF($A71=0,"",VLOOKUP($A71,'[1]Catalogue'!$C:$H,5,0))</f>
        <v>الفلسفة دروس (آداب وفلسفة)</v>
      </c>
      <c r="C71" s="54">
        <f>IF($A71=0,"",VLOOKUP($A71,'[1]Catalogue'!$C:$H,4,0))</f>
        <v>300</v>
      </c>
      <c r="D71" s="55"/>
      <c r="E71" s="55"/>
      <c r="F71" s="56">
        <v>0</v>
      </c>
      <c r="G71" s="55"/>
      <c r="H71" s="56">
        <v>0</v>
      </c>
      <c r="I71" s="55"/>
      <c r="J71" s="56">
        <v>0</v>
      </c>
      <c r="K71" s="55">
        <v>0</v>
      </c>
      <c r="L71" s="56">
        <v>0</v>
      </c>
      <c r="M71" s="55"/>
      <c r="N71" s="56">
        <v>0</v>
      </c>
      <c r="O71" s="57">
        <v>0</v>
      </c>
      <c r="P71" s="83">
        <v>60</v>
      </c>
      <c r="R71" s="4"/>
    </row>
    <row r="72" spans="1:18" ht="17.25" customHeight="1">
      <c r="A72" s="19">
        <f>'[1]Catalogue'!$C270</f>
        <v>1319</v>
      </c>
      <c r="B72" s="20" t="str">
        <f>IF($A72=0,"",VLOOKUP($A72,'[1]Catalogue'!$C:$H,5,0))</f>
        <v>الفلسفة نصوص (آداب وفلسفة)</v>
      </c>
      <c r="C72" s="54">
        <f>IF($A72=0,"",VLOOKUP($A72,'[1]Catalogue'!$C:$H,4,0))</f>
        <v>220</v>
      </c>
      <c r="D72" s="55"/>
      <c r="E72" s="55"/>
      <c r="F72" s="56">
        <v>0</v>
      </c>
      <c r="G72" s="55"/>
      <c r="H72" s="56">
        <v>0</v>
      </c>
      <c r="I72" s="55"/>
      <c r="J72" s="56">
        <v>0</v>
      </c>
      <c r="K72" s="55">
        <v>0</v>
      </c>
      <c r="L72" s="56">
        <v>0</v>
      </c>
      <c r="M72" s="55"/>
      <c r="N72" s="56">
        <v>0</v>
      </c>
      <c r="O72" s="57">
        <v>0</v>
      </c>
      <c r="P72" s="83">
        <v>61</v>
      </c>
      <c r="R72" s="4"/>
    </row>
    <row r="73" spans="1:18" ht="17.25" customHeight="1">
      <c r="A73" s="19">
        <f>'[1]Catalogue'!$C271</f>
        <v>1320</v>
      </c>
      <c r="B73" s="20" t="str">
        <f>IF($A73=0,"",VLOOKUP($A73,'[1]Catalogue'!$C:$H,5,0))</f>
        <v>الألمانية (أداب ولغات)</v>
      </c>
      <c r="C73" s="54">
        <f>IF($A73=0,"",VLOOKUP($A73,'[1]Catalogue'!$C:$H,4,0))</f>
        <v>220</v>
      </c>
      <c r="D73" s="55"/>
      <c r="E73" s="55"/>
      <c r="F73" s="56">
        <v>0</v>
      </c>
      <c r="G73" s="55"/>
      <c r="H73" s="56">
        <v>0</v>
      </c>
      <c r="I73" s="55"/>
      <c r="J73" s="56">
        <v>0</v>
      </c>
      <c r="K73" s="55">
        <v>0</v>
      </c>
      <c r="L73" s="56">
        <v>0</v>
      </c>
      <c r="M73" s="55"/>
      <c r="N73" s="56">
        <v>0</v>
      </c>
      <c r="O73" s="57">
        <v>0</v>
      </c>
      <c r="P73" s="83">
        <v>62</v>
      </c>
      <c r="R73" s="4"/>
    </row>
    <row r="74" spans="1:18" ht="17.25" customHeight="1">
      <c r="A74" s="19">
        <f>'[1]Catalogue'!$C272</f>
        <v>1321</v>
      </c>
      <c r="B74" s="20" t="str">
        <f>IF($A74=0,"",VLOOKUP($A74,'[1]Catalogue'!$C:$H,5,0))</f>
        <v>الإسبانية(آداب ولغات)</v>
      </c>
      <c r="C74" s="54">
        <f>IF($A74=0,"",VLOOKUP($A74,'[1]Catalogue'!$C:$H,4,0))</f>
        <v>250</v>
      </c>
      <c r="D74" s="55"/>
      <c r="E74" s="55"/>
      <c r="F74" s="56">
        <v>0</v>
      </c>
      <c r="G74" s="55"/>
      <c r="H74" s="56">
        <v>0</v>
      </c>
      <c r="I74" s="55"/>
      <c r="J74" s="56">
        <v>0</v>
      </c>
      <c r="K74" s="55">
        <v>0</v>
      </c>
      <c r="L74" s="56">
        <v>0</v>
      </c>
      <c r="M74" s="55"/>
      <c r="N74" s="56">
        <v>0</v>
      </c>
      <c r="O74" s="57">
        <v>0</v>
      </c>
      <c r="P74" s="83">
        <v>63</v>
      </c>
      <c r="R74" s="4"/>
    </row>
    <row r="75" spans="1:18" ht="17.25" customHeight="1">
      <c r="A75" s="19">
        <f>'[1]Catalogue'!$C273</f>
        <v>1322</v>
      </c>
      <c r="B75" s="20" t="str">
        <f>IF($A75=0,"",VLOOKUP($A75,'[1]Catalogue'!$C:$H,5,0))</f>
        <v>التسيير المحاسبي والمالي </v>
      </c>
      <c r="C75" s="54">
        <f>IF($A75=0,"",VLOOKUP($A75,'[1]Catalogue'!$C:$H,4,0))</f>
        <v>250</v>
      </c>
      <c r="D75" s="55"/>
      <c r="E75" s="55"/>
      <c r="F75" s="56">
        <v>0</v>
      </c>
      <c r="G75" s="55"/>
      <c r="H75" s="56">
        <v>0</v>
      </c>
      <c r="I75" s="55"/>
      <c r="J75" s="56">
        <v>0</v>
      </c>
      <c r="K75" s="55">
        <v>0</v>
      </c>
      <c r="L75" s="56">
        <v>0</v>
      </c>
      <c r="M75" s="55"/>
      <c r="N75" s="56">
        <v>0</v>
      </c>
      <c r="O75" s="57">
        <v>0</v>
      </c>
      <c r="P75" s="83">
        <v>64</v>
      </c>
      <c r="R75" s="4"/>
    </row>
    <row r="76" spans="1:18" ht="17.25" customHeight="1">
      <c r="A76" s="19">
        <f>'[1]Catalogue'!$C274</f>
        <v>1323</v>
      </c>
      <c r="B76" s="20" t="str">
        <f>IF($A76=0,"",VLOOKUP($A76,'[1]Catalogue'!$C:$H,5,0))</f>
        <v>الإقتصاد  التسيير والحقوق </v>
      </c>
      <c r="C76" s="54">
        <f>IF($A76=0,"",VLOOKUP($A76,'[1]Catalogue'!$C:$H,4,0))</f>
        <v>250</v>
      </c>
      <c r="D76" s="55"/>
      <c r="E76" s="55"/>
      <c r="F76" s="56">
        <v>0</v>
      </c>
      <c r="G76" s="55"/>
      <c r="H76" s="56">
        <v>0</v>
      </c>
      <c r="I76" s="55"/>
      <c r="J76" s="56">
        <v>0</v>
      </c>
      <c r="K76" s="55">
        <v>0</v>
      </c>
      <c r="L76" s="56">
        <v>0</v>
      </c>
      <c r="M76" s="55"/>
      <c r="N76" s="56">
        <v>0</v>
      </c>
      <c r="O76" s="57">
        <v>0</v>
      </c>
      <c r="P76" s="83">
        <v>65</v>
      </c>
      <c r="R76" s="4"/>
    </row>
    <row r="77" spans="1:18" ht="17.25" customHeight="1">
      <c r="A77" s="19">
        <f>'[1]Catalogue'!$C275</f>
        <v>1324</v>
      </c>
      <c r="B77" s="20" t="str">
        <f>IF($A77=0,"",VLOOKUP($A77,'[1]Catalogue'!$C:$H,5,0))</f>
        <v>الهندسة الميكانيكية</v>
      </c>
      <c r="C77" s="54">
        <f>IF($A77=0,"",VLOOKUP($A77,'[1]Catalogue'!$C:$H,4,0))</f>
        <v>240</v>
      </c>
      <c r="D77" s="55"/>
      <c r="E77" s="55"/>
      <c r="F77" s="56">
        <v>0</v>
      </c>
      <c r="G77" s="55"/>
      <c r="H77" s="56">
        <v>0</v>
      </c>
      <c r="I77" s="55"/>
      <c r="J77" s="56">
        <v>0</v>
      </c>
      <c r="K77" s="55">
        <v>0</v>
      </c>
      <c r="L77" s="56">
        <v>0</v>
      </c>
      <c r="M77" s="55"/>
      <c r="N77" s="56">
        <v>0</v>
      </c>
      <c r="O77" s="57">
        <v>0</v>
      </c>
      <c r="P77" s="83">
        <v>66</v>
      </c>
      <c r="R77" s="4"/>
    </row>
    <row r="78" spans="1:18" ht="17.25" customHeight="1">
      <c r="A78" s="19">
        <f>'[1]Catalogue'!$C276</f>
        <v>1325</v>
      </c>
      <c r="B78" s="20" t="str">
        <f>IF($A78=0,"",VLOOKUP($A78,'[1]Catalogue'!$C:$H,5,0))</f>
        <v> الهندسة المدنية</v>
      </c>
      <c r="C78" s="54">
        <f>IF($A78=0,"",VLOOKUP($A78,'[1]Catalogue'!$C:$H,4,0))</f>
        <v>200</v>
      </c>
      <c r="D78" s="55"/>
      <c r="E78" s="55"/>
      <c r="F78" s="56">
        <v>0</v>
      </c>
      <c r="G78" s="55"/>
      <c r="H78" s="56">
        <v>0</v>
      </c>
      <c r="I78" s="55"/>
      <c r="J78" s="56">
        <v>0</v>
      </c>
      <c r="K78" s="55">
        <v>0</v>
      </c>
      <c r="L78" s="56">
        <v>0</v>
      </c>
      <c r="M78" s="55"/>
      <c r="N78" s="56">
        <v>0</v>
      </c>
      <c r="O78" s="57">
        <v>0</v>
      </c>
      <c r="P78" s="83">
        <v>67</v>
      </c>
      <c r="R78" s="4"/>
    </row>
    <row r="79" spans="1:18" ht="17.25" customHeight="1">
      <c r="A79" s="19">
        <f>'[1]Catalogue'!$C277</f>
        <v>1326</v>
      </c>
      <c r="B79" s="20" t="str">
        <f>IF($A79=0,"",VLOOKUP($A79,'[1]Catalogue'!$C:$H,5,0))</f>
        <v> الهندسة الكهربائية</v>
      </c>
      <c r="C79" s="54">
        <f>IF($A79=0,"",VLOOKUP($A79,'[1]Catalogue'!$C:$H,4,0))</f>
        <v>280</v>
      </c>
      <c r="D79" s="55"/>
      <c r="E79" s="55"/>
      <c r="F79" s="56">
        <v>0</v>
      </c>
      <c r="G79" s="55"/>
      <c r="H79" s="56">
        <v>0</v>
      </c>
      <c r="I79" s="55"/>
      <c r="J79" s="56">
        <v>0</v>
      </c>
      <c r="K79" s="55">
        <v>0</v>
      </c>
      <c r="L79" s="56">
        <v>0</v>
      </c>
      <c r="M79" s="55"/>
      <c r="N79" s="56">
        <v>0</v>
      </c>
      <c r="O79" s="57">
        <v>0</v>
      </c>
      <c r="P79" s="83">
        <v>68</v>
      </c>
      <c r="R79" s="4"/>
    </row>
    <row r="80" spans="1:18" ht="17.25" customHeight="1">
      <c r="A80" s="19">
        <f>'[1]Catalogue'!$C278</f>
        <v>1327</v>
      </c>
      <c r="B80" s="20" t="str">
        <f>IF($A80=0,"",VLOOKUP($A80,'[1]Catalogue'!$C:$H,5,0))</f>
        <v> هندسة الطرائق</v>
      </c>
      <c r="C80" s="54">
        <f>IF($A80=0,"",VLOOKUP($A80,'[1]Catalogue'!$C:$H,4,0))</f>
        <v>180</v>
      </c>
      <c r="D80" s="55"/>
      <c r="E80" s="55"/>
      <c r="F80" s="56">
        <v>0</v>
      </c>
      <c r="G80" s="55"/>
      <c r="H80" s="56">
        <v>0</v>
      </c>
      <c r="I80" s="55"/>
      <c r="J80" s="56">
        <v>0</v>
      </c>
      <c r="K80" s="55">
        <v>0</v>
      </c>
      <c r="L80" s="56">
        <v>0</v>
      </c>
      <c r="M80" s="55"/>
      <c r="N80" s="56">
        <v>0</v>
      </c>
      <c r="O80" s="57">
        <v>0</v>
      </c>
      <c r="P80" s="83">
        <v>69</v>
      </c>
      <c r="R80" s="4"/>
    </row>
    <row r="81" spans="1:18" ht="17.25" customHeight="1">
      <c r="A81" s="19">
        <f>'[1]Catalogue'!$C279</f>
        <v>1328</v>
      </c>
      <c r="B81" s="20" t="str">
        <f>IF($A81=0,"",VLOOKUP($A81,'[1]Catalogue'!$C:$H,5,0))</f>
        <v>الأمازيغيـــة</v>
      </c>
      <c r="C81" s="54">
        <f>IF($A81=0,"",VLOOKUP($A81,'[1]Catalogue'!$C:$H,4,0))</f>
        <v>180</v>
      </c>
      <c r="D81" s="55"/>
      <c r="E81" s="55"/>
      <c r="F81" s="56">
        <v>0</v>
      </c>
      <c r="G81" s="55"/>
      <c r="H81" s="56">
        <v>0</v>
      </c>
      <c r="I81" s="55"/>
      <c r="J81" s="56">
        <v>0</v>
      </c>
      <c r="K81" s="55">
        <v>0</v>
      </c>
      <c r="L81" s="56">
        <v>0</v>
      </c>
      <c r="M81" s="55"/>
      <c r="N81" s="56">
        <v>0</v>
      </c>
      <c r="O81" s="57">
        <v>0</v>
      </c>
      <c r="P81" s="83">
        <v>70</v>
      </c>
      <c r="R81" s="4"/>
    </row>
    <row r="82" spans="1:18" ht="17.25" customHeight="1" thickBot="1">
      <c r="A82" s="19">
        <f>'[1]Catalogue'!$C280</f>
        <v>1329</v>
      </c>
      <c r="B82" s="20" t="str">
        <f>IF($A82=0,"",VLOOKUP($A82,'[1]Catalogue'!$C:$H,5,0))</f>
        <v>كراس الأعمال التطبيقية - هندسة الطرائق</v>
      </c>
      <c r="C82" s="54">
        <f>IF($A82=0,"",VLOOKUP($A82,'[1]Catalogue'!$C:$H,4,0))</f>
        <v>180</v>
      </c>
      <c r="D82" s="55"/>
      <c r="E82" s="55"/>
      <c r="F82" s="56">
        <v>0</v>
      </c>
      <c r="G82" s="55"/>
      <c r="H82" s="56">
        <v>0</v>
      </c>
      <c r="I82" s="55"/>
      <c r="J82" s="56">
        <v>0</v>
      </c>
      <c r="K82" s="55">
        <v>0</v>
      </c>
      <c r="L82" s="56">
        <v>0</v>
      </c>
      <c r="M82" s="55"/>
      <c r="N82" s="56">
        <v>0</v>
      </c>
      <c r="O82" s="57">
        <v>0</v>
      </c>
      <c r="P82" s="83">
        <v>71</v>
      </c>
      <c r="R82" s="4"/>
    </row>
    <row r="83" spans="1:16" s="66" customFormat="1" ht="15.75" customHeight="1" hidden="1">
      <c r="A83" s="19">
        <f>'[1]Catalogue'!$C285</f>
        <v>0</v>
      </c>
      <c r="B83" s="20">
        <f>IF($A83=0,"",VLOOKUP($A83,'[1]Catalogue'!$C:$H,5,0))</f>
      </c>
      <c r="C83" s="54">
        <f>IF($A83=0,"",VLOOKUP($A83,'[1]Catalogue'!$C:$H,4,0))</f>
      </c>
      <c r="D83" s="55"/>
      <c r="E83" s="55"/>
      <c r="F83" s="56">
        <v>0</v>
      </c>
      <c r="G83" s="55"/>
      <c r="H83" s="56">
        <v>0</v>
      </c>
      <c r="I83" s="55"/>
      <c r="J83" s="56">
        <v>0</v>
      </c>
      <c r="K83" s="55">
        <v>0</v>
      </c>
      <c r="L83" s="56">
        <v>0</v>
      </c>
      <c r="M83" s="55"/>
      <c r="N83" s="56">
        <v>0</v>
      </c>
      <c r="O83" s="57">
        <v>0</v>
      </c>
      <c r="P83" s="83">
        <v>75</v>
      </c>
    </row>
    <row r="84" spans="1:17" s="68" customFormat="1" ht="15.75" customHeight="1" hidden="1">
      <c r="A84" s="19">
        <f>'[1]Catalogue'!$C286</f>
        <v>0</v>
      </c>
      <c r="B84" s="20">
        <f>IF($A84=0,"",VLOOKUP($A84,'[1]Catalogue'!$C:$H,5,0))</f>
      </c>
      <c r="C84" s="54">
        <f>IF($A84=0,"",VLOOKUP($A84,'[1]Catalogue'!$C:$H,4,0))</f>
      </c>
      <c r="D84" s="55"/>
      <c r="E84" s="55"/>
      <c r="F84" s="56">
        <v>0</v>
      </c>
      <c r="G84" s="55"/>
      <c r="H84" s="56">
        <v>0</v>
      </c>
      <c r="I84" s="55"/>
      <c r="J84" s="56">
        <v>0</v>
      </c>
      <c r="K84" s="55">
        <v>0</v>
      </c>
      <c r="L84" s="56">
        <v>0</v>
      </c>
      <c r="M84" s="55"/>
      <c r="N84" s="56">
        <v>0</v>
      </c>
      <c r="O84" s="57">
        <v>0</v>
      </c>
      <c r="P84" s="83">
        <v>76</v>
      </c>
      <c r="Q84" s="67"/>
    </row>
    <row r="85" spans="1:17" s="68" customFormat="1" ht="15.75" customHeight="1" hidden="1">
      <c r="A85" s="19">
        <f>'[1]Catalogue'!$C287</f>
        <v>0</v>
      </c>
      <c r="B85" s="20">
        <f>IF($A85=0,"",VLOOKUP($A85,'[1]Catalogue'!$C:$H,5,0))</f>
      </c>
      <c r="C85" s="54">
        <f>IF($A85=0,"",VLOOKUP($A85,'[1]Catalogue'!$C:$H,4,0))</f>
      </c>
      <c r="D85" s="55"/>
      <c r="E85" s="55"/>
      <c r="F85" s="56">
        <v>0</v>
      </c>
      <c r="G85" s="55"/>
      <c r="H85" s="56">
        <v>0</v>
      </c>
      <c r="I85" s="55"/>
      <c r="J85" s="56">
        <v>0</v>
      </c>
      <c r="K85" s="55">
        <v>0</v>
      </c>
      <c r="L85" s="56">
        <v>0</v>
      </c>
      <c r="M85" s="55"/>
      <c r="N85" s="56">
        <v>0</v>
      </c>
      <c r="O85" s="57">
        <v>0</v>
      </c>
      <c r="P85" s="83">
        <v>77</v>
      </c>
      <c r="Q85" s="67"/>
    </row>
    <row r="86" spans="1:17" s="68" customFormat="1" ht="15.75" customHeight="1" hidden="1">
      <c r="A86" s="19">
        <f>'[1]Catalogue'!$C288</f>
        <v>0</v>
      </c>
      <c r="B86" s="20">
        <f>IF($A86=0,"",VLOOKUP($A86,'[1]Catalogue'!$C:$H,5,0))</f>
      </c>
      <c r="C86" s="54">
        <f>IF($A86=0,"",VLOOKUP($A86,'[1]Catalogue'!$C:$H,4,0))</f>
      </c>
      <c r="D86" s="55"/>
      <c r="E86" s="55"/>
      <c r="F86" s="56">
        <v>0</v>
      </c>
      <c r="G86" s="55"/>
      <c r="H86" s="56">
        <v>0</v>
      </c>
      <c r="I86" s="55"/>
      <c r="J86" s="56">
        <v>0</v>
      </c>
      <c r="K86" s="55">
        <v>0</v>
      </c>
      <c r="L86" s="56">
        <v>0</v>
      </c>
      <c r="M86" s="55"/>
      <c r="N86" s="56">
        <v>0</v>
      </c>
      <c r="O86" s="57">
        <v>0</v>
      </c>
      <c r="P86" s="83">
        <v>78</v>
      </c>
      <c r="Q86" s="67"/>
    </row>
    <row r="87" spans="1:17" s="68" customFormat="1" ht="15.75" customHeight="1" hidden="1">
      <c r="A87" s="19">
        <f>'[1]Catalogue'!$C289</f>
        <v>0</v>
      </c>
      <c r="B87" s="20">
        <f>IF($A87=0,"",VLOOKUP($A87,'[1]Catalogue'!$C:$H,5,0))</f>
      </c>
      <c r="C87" s="54">
        <f>IF($A87=0,"",VLOOKUP($A87,'[1]Catalogue'!$C:$H,4,0))</f>
      </c>
      <c r="D87" s="55"/>
      <c r="E87" s="55"/>
      <c r="F87" s="56">
        <v>0</v>
      </c>
      <c r="G87" s="55"/>
      <c r="H87" s="56">
        <v>0</v>
      </c>
      <c r="I87" s="55"/>
      <c r="J87" s="56">
        <v>0</v>
      </c>
      <c r="K87" s="55">
        <v>0</v>
      </c>
      <c r="L87" s="56">
        <v>0</v>
      </c>
      <c r="M87" s="55"/>
      <c r="N87" s="56">
        <v>0</v>
      </c>
      <c r="O87" s="57">
        <v>0</v>
      </c>
      <c r="P87" s="83">
        <v>79</v>
      </c>
      <c r="Q87" s="67"/>
    </row>
    <row r="88" spans="1:17" s="68" customFormat="1" ht="15.75" customHeight="1" hidden="1">
      <c r="A88" s="19">
        <f>'[1]Catalogue'!$C290</f>
        <v>0</v>
      </c>
      <c r="B88" s="20">
        <f>IF($A88=0,"",VLOOKUP($A88,'[1]Catalogue'!$C:$H,5,0))</f>
      </c>
      <c r="C88" s="54">
        <f>IF($A88=0,"",VLOOKUP($A88,'[1]Catalogue'!$C:$H,4,0))</f>
      </c>
      <c r="D88" s="55"/>
      <c r="E88" s="55"/>
      <c r="F88" s="56">
        <v>0</v>
      </c>
      <c r="G88" s="55"/>
      <c r="H88" s="56">
        <v>0</v>
      </c>
      <c r="I88" s="55"/>
      <c r="J88" s="56">
        <v>0</v>
      </c>
      <c r="K88" s="55">
        <v>0</v>
      </c>
      <c r="L88" s="56">
        <v>0</v>
      </c>
      <c r="M88" s="55"/>
      <c r="N88" s="56">
        <v>0</v>
      </c>
      <c r="O88" s="57">
        <v>0</v>
      </c>
      <c r="P88" s="83">
        <v>80</v>
      </c>
      <c r="Q88" s="67"/>
    </row>
    <row r="89" spans="1:17" s="68" customFormat="1" ht="15.75" customHeight="1" hidden="1">
      <c r="A89" s="19">
        <f>'[1]Catalogue'!$C291</f>
        <v>0</v>
      </c>
      <c r="B89" s="20">
        <f>IF($A89=0,"",VLOOKUP($A89,'[1]Catalogue'!$C:$H,5,0))</f>
      </c>
      <c r="C89" s="54">
        <f>IF($A89=0,"",VLOOKUP($A89,'[1]Catalogue'!$C:$H,4,0))</f>
      </c>
      <c r="D89" s="55"/>
      <c r="E89" s="55"/>
      <c r="F89" s="56">
        <v>0</v>
      </c>
      <c r="G89" s="55"/>
      <c r="H89" s="56">
        <v>0</v>
      </c>
      <c r="I89" s="55"/>
      <c r="J89" s="56">
        <v>0</v>
      </c>
      <c r="K89" s="55">
        <v>0</v>
      </c>
      <c r="L89" s="56">
        <v>0</v>
      </c>
      <c r="M89" s="55"/>
      <c r="N89" s="56">
        <v>0</v>
      </c>
      <c r="O89" s="57">
        <v>0</v>
      </c>
      <c r="P89" s="83">
        <v>81</v>
      </c>
      <c r="Q89" s="67"/>
    </row>
    <row r="90" spans="1:17" s="68" customFormat="1" ht="15.75" customHeight="1" hidden="1">
      <c r="A90" s="19">
        <f>'[1]Catalogue'!$C292</f>
        <v>0</v>
      </c>
      <c r="B90" s="20">
        <f>IF($A90=0,"",VLOOKUP($A90,'[1]Catalogue'!$C:$H,5,0))</f>
      </c>
      <c r="C90" s="54">
        <f>IF($A90=0,"",VLOOKUP($A90,'[1]Catalogue'!$C:$H,4,0))</f>
      </c>
      <c r="D90" s="55"/>
      <c r="E90" s="55"/>
      <c r="F90" s="56">
        <v>0</v>
      </c>
      <c r="G90" s="55"/>
      <c r="H90" s="56">
        <v>0</v>
      </c>
      <c r="I90" s="55"/>
      <c r="J90" s="56">
        <v>0</v>
      </c>
      <c r="K90" s="55">
        <v>0</v>
      </c>
      <c r="L90" s="56">
        <v>0</v>
      </c>
      <c r="M90" s="55"/>
      <c r="N90" s="56">
        <v>0</v>
      </c>
      <c r="O90" s="57">
        <v>0</v>
      </c>
      <c r="P90" s="83">
        <v>82</v>
      </c>
      <c r="Q90" s="67"/>
    </row>
    <row r="91" spans="1:17" s="68" customFormat="1" ht="15.75" customHeight="1" hidden="1">
      <c r="A91" s="19">
        <f>'[1]Catalogue'!$C293</f>
        <v>0</v>
      </c>
      <c r="B91" s="20">
        <f>IF($A91=0,"",VLOOKUP($A91,'[1]Catalogue'!$C:$H,5,0))</f>
      </c>
      <c r="C91" s="54">
        <f>IF($A91=0,"",VLOOKUP($A91,'[1]Catalogue'!$C:$H,4,0))</f>
      </c>
      <c r="D91" s="55"/>
      <c r="E91" s="55"/>
      <c r="F91" s="56">
        <v>0</v>
      </c>
      <c r="G91" s="55"/>
      <c r="H91" s="56">
        <v>0</v>
      </c>
      <c r="I91" s="55"/>
      <c r="J91" s="56">
        <v>0</v>
      </c>
      <c r="K91" s="55">
        <v>0</v>
      </c>
      <c r="L91" s="56">
        <v>0</v>
      </c>
      <c r="M91" s="55"/>
      <c r="N91" s="56">
        <v>0</v>
      </c>
      <c r="O91" s="57">
        <v>0</v>
      </c>
      <c r="P91" s="83">
        <v>83</v>
      </c>
      <c r="Q91" s="67"/>
    </row>
    <row r="92" spans="1:17" s="68" customFormat="1" ht="15.75" customHeight="1" hidden="1">
      <c r="A92" s="19">
        <f>'[1]Catalogue'!$C294</f>
        <v>0</v>
      </c>
      <c r="B92" s="20">
        <f>IF($A92=0,"",VLOOKUP($A92,'[1]Catalogue'!$C:$H,5,0))</f>
      </c>
      <c r="C92" s="54">
        <f>IF($A92=0,"",VLOOKUP($A92,'[1]Catalogue'!$C:$H,4,0))</f>
      </c>
      <c r="D92" s="55"/>
      <c r="E92" s="55"/>
      <c r="F92" s="56">
        <v>0</v>
      </c>
      <c r="G92" s="55"/>
      <c r="H92" s="56">
        <v>0</v>
      </c>
      <c r="I92" s="55"/>
      <c r="J92" s="56">
        <v>0</v>
      </c>
      <c r="K92" s="55">
        <v>0</v>
      </c>
      <c r="L92" s="56">
        <v>0</v>
      </c>
      <c r="M92" s="55"/>
      <c r="N92" s="56">
        <v>0</v>
      </c>
      <c r="O92" s="57">
        <v>0</v>
      </c>
      <c r="P92" s="83">
        <v>84</v>
      </c>
      <c r="Q92" s="67"/>
    </row>
    <row r="93" spans="1:17" s="68" customFormat="1" ht="15.75" customHeight="1" hidden="1">
      <c r="A93" s="19">
        <f>'[1]Catalogue'!$C295</f>
        <v>0</v>
      </c>
      <c r="B93" s="20">
        <f>IF($A93=0,"",VLOOKUP($A93,'[1]Catalogue'!$C:$H,5,0))</f>
      </c>
      <c r="C93" s="54">
        <f>IF($A93=0,"",VLOOKUP($A93,'[1]Catalogue'!$C:$H,4,0))</f>
      </c>
      <c r="D93" s="55"/>
      <c r="E93" s="55"/>
      <c r="F93" s="56">
        <v>0</v>
      </c>
      <c r="G93" s="55"/>
      <c r="H93" s="56">
        <v>0</v>
      </c>
      <c r="I93" s="55"/>
      <c r="J93" s="56">
        <v>0</v>
      </c>
      <c r="K93" s="55">
        <v>0</v>
      </c>
      <c r="L93" s="56">
        <v>0</v>
      </c>
      <c r="M93" s="55"/>
      <c r="N93" s="56">
        <v>0</v>
      </c>
      <c r="O93" s="57">
        <v>0</v>
      </c>
      <c r="P93" s="83">
        <v>85</v>
      </c>
      <c r="Q93" s="67"/>
    </row>
    <row r="94" spans="1:17" s="68" customFormat="1" ht="15.75" customHeight="1" hidden="1">
      <c r="A94" s="19">
        <f>'[1]Catalogue'!$C296</f>
        <v>0</v>
      </c>
      <c r="B94" s="20">
        <f>IF($A94=0,"",VLOOKUP($A94,'[1]Catalogue'!$C:$H,5,0))</f>
      </c>
      <c r="C94" s="54">
        <f>IF($A94=0,"",VLOOKUP($A94,'[1]Catalogue'!$C:$H,4,0))</f>
      </c>
      <c r="D94" s="55"/>
      <c r="E94" s="55"/>
      <c r="F94" s="56">
        <v>0</v>
      </c>
      <c r="G94" s="55"/>
      <c r="H94" s="56">
        <v>0</v>
      </c>
      <c r="I94" s="55"/>
      <c r="J94" s="56">
        <v>0</v>
      </c>
      <c r="K94" s="55">
        <v>0</v>
      </c>
      <c r="L94" s="56">
        <v>0</v>
      </c>
      <c r="M94" s="55"/>
      <c r="N94" s="56">
        <v>0</v>
      </c>
      <c r="O94" s="57">
        <v>0</v>
      </c>
      <c r="P94" s="83">
        <v>86</v>
      </c>
      <c r="Q94" s="67"/>
    </row>
    <row r="95" spans="1:17" s="68" customFormat="1" ht="15.75" customHeight="1" hidden="1">
      <c r="A95" s="19">
        <f>'[1]Catalogue'!$C297</f>
        <v>0</v>
      </c>
      <c r="B95" s="20">
        <f>IF($A95=0,"",VLOOKUP($A95,'[1]Catalogue'!$C:$H,5,0))</f>
      </c>
      <c r="C95" s="54">
        <f>IF($A95=0,"",VLOOKUP($A95,'[1]Catalogue'!$C:$H,4,0))</f>
      </c>
      <c r="D95" s="55"/>
      <c r="E95" s="55"/>
      <c r="F95" s="56">
        <v>0</v>
      </c>
      <c r="G95" s="55"/>
      <c r="H95" s="56">
        <v>0</v>
      </c>
      <c r="I95" s="55"/>
      <c r="J95" s="56">
        <v>0</v>
      </c>
      <c r="K95" s="55">
        <v>0</v>
      </c>
      <c r="L95" s="56">
        <v>0</v>
      </c>
      <c r="M95" s="55"/>
      <c r="N95" s="56">
        <v>0</v>
      </c>
      <c r="O95" s="57">
        <v>0</v>
      </c>
      <c r="P95" s="83">
        <v>87</v>
      </c>
      <c r="Q95" s="67"/>
    </row>
    <row r="96" spans="1:17" s="68" customFormat="1" ht="15.75" customHeight="1" hidden="1">
      <c r="A96" s="19">
        <f>'[1]Catalogue'!$C298</f>
        <v>0</v>
      </c>
      <c r="B96" s="20">
        <f>IF($A96=0,"",VLOOKUP($A96,'[1]Catalogue'!$C:$H,5,0))</f>
      </c>
      <c r="C96" s="54">
        <f>IF($A96=0,"",VLOOKUP($A96,'[1]Catalogue'!$C:$H,4,0))</f>
      </c>
      <c r="D96" s="55"/>
      <c r="E96" s="55"/>
      <c r="F96" s="56">
        <v>0</v>
      </c>
      <c r="G96" s="55"/>
      <c r="H96" s="56">
        <v>0</v>
      </c>
      <c r="I96" s="55"/>
      <c r="J96" s="56">
        <v>0</v>
      </c>
      <c r="K96" s="55">
        <v>0</v>
      </c>
      <c r="L96" s="56">
        <v>0</v>
      </c>
      <c r="M96" s="55"/>
      <c r="N96" s="56">
        <v>0</v>
      </c>
      <c r="O96" s="57">
        <v>0</v>
      </c>
      <c r="P96" s="83">
        <v>88</v>
      </c>
      <c r="Q96" s="67"/>
    </row>
    <row r="97" spans="1:17" s="68" customFormat="1" ht="15.75" customHeight="1" hidden="1">
      <c r="A97" s="19">
        <f>'[1]Catalogue'!$C299</f>
        <v>0</v>
      </c>
      <c r="B97" s="20">
        <f>IF($A97=0,"",VLOOKUP($A97,'[1]Catalogue'!$C:$H,5,0))</f>
      </c>
      <c r="C97" s="54">
        <f>IF($A97=0,"",VLOOKUP($A97,'[1]Catalogue'!$C:$H,4,0))</f>
      </c>
      <c r="D97" s="55"/>
      <c r="E97" s="55"/>
      <c r="F97" s="56">
        <v>0</v>
      </c>
      <c r="G97" s="55"/>
      <c r="H97" s="56">
        <v>0</v>
      </c>
      <c r="I97" s="55"/>
      <c r="J97" s="56">
        <v>0</v>
      </c>
      <c r="K97" s="55">
        <v>0</v>
      </c>
      <c r="L97" s="56">
        <v>0</v>
      </c>
      <c r="M97" s="55"/>
      <c r="N97" s="56">
        <v>0</v>
      </c>
      <c r="O97" s="57">
        <v>0</v>
      </c>
      <c r="P97" s="83">
        <v>89</v>
      </c>
      <c r="Q97" s="67"/>
    </row>
    <row r="98" spans="1:17" s="68" customFormat="1" ht="15.75" customHeight="1" hidden="1">
      <c r="A98" s="19">
        <f>'[1]Catalogue'!$C300</f>
        <v>0</v>
      </c>
      <c r="B98" s="20">
        <f>IF($A98=0,"",VLOOKUP($A98,'[1]Catalogue'!$C:$H,5,0))</f>
      </c>
      <c r="C98" s="54">
        <f>IF($A98=0,"",VLOOKUP($A98,'[1]Catalogue'!$C:$H,4,0))</f>
      </c>
      <c r="D98" s="55"/>
      <c r="E98" s="55"/>
      <c r="F98" s="56">
        <v>0</v>
      </c>
      <c r="G98" s="55"/>
      <c r="H98" s="56">
        <v>0</v>
      </c>
      <c r="I98" s="55"/>
      <c r="J98" s="56">
        <v>0</v>
      </c>
      <c r="K98" s="55">
        <v>0</v>
      </c>
      <c r="L98" s="56">
        <v>0</v>
      </c>
      <c r="M98" s="55"/>
      <c r="N98" s="56">
        <v>0</v>
      </c>
      <c r="O98" s="57">
        <v>0</v>
      </c>
      <c r="P98" s="83">
        <v>90</v>
      </c>
      <c r="Q98" s="69"/>
    </row>
    <row r="99" spans="1:16" s="68" customFormat="1" ht="15.75" customHeight="1" hidden="1">
      <c r="A99" s="19">
        <f>'[1]Catalogue'!$C301</f>
        <v>0</v>
      </c>
      <c r="B99" s="20">
        <f>IF($A99=0,"",VLOOKUP($A99,'[1]Catalogue'!$C:$H,5,0))</f>
      </c>
      <c r="C99" s="54">
        <f>IF($A99=0,"",VLOOKUP($A99,'[1]Catalogue'!$C:$H,4,0))</f>
      </c>
      <c r="D99" s="55"/>
      <c r="E99" s="55"/>
      <c r="F99" s="56">
        <v>0</v>
      </c>
      <c r="G99" s="55"/>
      <c r="H99" s="56">
        <v>0</v>
      </c>
      <c r="I99" s="55"/>
      <c r="J99" s="56">
        <v>0</v>
      </c>
      <c r="K99" s="55">
        <v>0</v>
      </c>
      <c r="L99" s="56">
        <v>0</v>
      </c>
      <c r="M99" s="55"/>
      <c r="N99" s="56">
        <v>0</v>
      </c>
      <c r="O99" s="57">
        <v>0</v>
      </c>
      <c r="P99" s="83">
        <v>91</v>
      </c>
    </row>
    <row r="100" spans="1:16" s="68" customFormat="1" ht="15.75" customHeight="1" hidden="1">
      <c r="A100" s="19">
        <f>'[1]Catalogue'!$C302</f>
        <v>0</v>
      </c>
      <c r="B100" s="20">
        <f>IF($A100=0,"",VLOOKUP($A100,'[1]Catalogue'!$C:$H,5,0))</f>
      </c>
      <c r="C100" s="54">
        <f>IF($A100=0,"",VLOOKUP($A100,'[1]Catalogue'!$C:$H,4,0))</f>
      </c>
      <c r="D100" s="55"/>
      <c r="E100" s="55"/>
      <c r="F100" s="56">
        <v>0</v>
      </c>
      <c r="G100" s="55"/>
      <c r="H100" s="56">
        <v>0</v>
      </c>
      <c r="I100" s="55"/>
      <c r="J100" s="56">
        <v>0</v>
      </c>
      <c r="K100" s="55">
        <v>0</v>
      </c>
      <c r="L100" s="56">
        <v>0</v>
      </c>
      <c r="M100" s="55"/>
      <c r="N100" s="56">
        <v>0</v>
      </c>
      <c r="O100" s="57">
        <v>0</v>
      </c>
      <c r="P100" s="83">
        <v>92</v>
      </c>
    </row>
    <row r="101" spans="1:16" s="68" customFormat="1" ht="15.75" customHeight="1" hidden="1">
      <c r="A101" s="19">
        <f>'[1]Catalogue'!$C303</f>
        <v>0</v>
      </c>
      <c r="B101" s="20">
        <f>IF($A101=0,"",VLOOKUP($A101,'[1]Catalogue'!$C:$H,5,0))</f>
      </c>
      <c r="C101" s="54">
        <f>IF($A101=0,"",VLOOKUP($A101,'[1]Catalogue'!$C:$H,4,0))</f>
      </c>
      <c r="D101" s="55"/>
      <c r="E101" s="55"/>
      <c r="F101" s="56">
        <v>0</v>
      </c>
      <c r="G101" s="55"/>
      <c r="H101" s="56">
        <v>0</v>
      </c>
      <c r="I101" s="55"/>
      <c r="J101" s="56">
        <v>0</v>
      </c>
      <c r="K101" s="55">
        <v>0</v>
      </c>
      <c r="L101" s="56">
        <v>0</v>
      </c>
      <c r="M101" s="55"/>
      <c r="N101" s="56">
        <v>0</v>
      </c>
      <c r="O101" s="57">
        <v>0</v>
      </c>
      <c r="P101" s="83">
        <v>93</v>
      </c>
    </row>
    <row r="102" spans="1:16" s="68" customFormat="1" ht="15.75" customHeight="1" hidden="1">
      <c r="A102" s="19">
        <f>'[1]Catalogue'!$C304</f>
        <v>0</v>
      </c>
      <c r="B102" s="20">
        <f>IF($A102=0,"",VLOOKUP($A102,'[1]Catalogue'!$C:$H,5,0))</f>
      </c>
      <c r="C102" s="54">
        <f>IF($A102=0,"",VLOOKUP($A102,'[1]Catalogue'!$C:$H,4,0))</f>
      </c>
      <c r="D102" s="55"/>
      <c r="E102" s="55"/>
      <c r="F102" s="56">
        <v>0</v>
      </c>
      <c r="G102" s="55"/>
      <c r="H102" s="56">
        <v>0</v>
      </c>
      <c r="I102" s="55"/>
      <c r="J102" s="56">
        <v>0</v>
      </c>
      <c r="K102" s="55">
        <v>0</v>
      </c>
      <c r="L102" s="56">
        <v>0</v>
      </c>
      <c r="M102" s="55"/>
      <c r="N102" s="56">
        <v>0</v>
      </c>
      <c r="O102" s="57">
        <v>0</v>
      </c>
      <c r="P102" s="83">
        <v>94</v>
      </c>
    </row>
    <row r="103" spans="1:18" ht="15.75" customHeight="1" hidden="1">
      <c r="A103" s="19">
        <f>'[1]Catalogue'!$C305</f>
        <v>0</v>
      </c>
      <c r="B103" s="20">
        <f>IF($A103=0,"",VLOOKUP($A103,'[1]Catalogue'!$C:$H,5,0))</f>
      </c>
      <c r="C103" s="54">
        <f>IF($A103=0,"",VLOOKUP($A103,'[1]Catalogue'!$C:$H,4,0))</f>
      </c>
      <c r="D103" s="55"/>
      <c r="E103" s="55"/>
      <c r="F103" s="56">
        <v>0</v>
      </c>
      <c r="G103" s="55"/>
      <c r="H103" s="56">
        <v>0</v>
      </c>
      <c r="I103" s="55"/>
      <c r="J103" s="56">
        <v>0</v>
      </c>
      <c r="K103" s="55">
        <v>0</v>
      </c>
      <c r="L103" s="56">
        <v>0</v>
      </c>
      <c r="M103" s="55"/>
      <c r="N103" s="56">
        <v>0</v>
      </c>
      <c r="O103" s="57">
        <v>0</v>
      </c>
      <c r="P103" s="83">
        <v>95</v>
      </c>
      <c r="R103" s="4"/>
    </row>
    <row r="104" spans="1:18" ht="15.75" customHeight="1" hidden="1">
      <c r="A104" s="19">
        <f>'[1]Catalogue'!$C306</f>
        <v>0</v>
      </c>
      <c r="B104" s="20">
        <f>IF($A104=0,"",VLOOKUP($A104,'[1]Catalogue'!$C:$H,5,0))</f>
      </c>
      <c r="C104" s="54">
        <f>IF($A104=0,"",VLOOKUP($A104,'[1]Catalogue'!$C:$H,4,0))</f>
      </c>
      <c r="D104" s="55"/>
      <c r="E104" s="55"/>
      <c r="F104" s="56">
        <v>0</v>
      </c>
      <c r="G104" s="55"/>
      <c r="H104" s="56">
        <v>0</v>
      </c>
      <c r="I104" s="55"/>
      <c r="J104" s="56">
        <v>0</v>
      </c>
      <c r="K104" s="55">
        <v>0</v>
      </c>
      <c r="L104" s="56">
        <v>0</v>
      </c>
      <c r="M104" s="55"/>
      <c r="N104" s="56">
        <v>0</v>
      </c>
      <c r="O104" s="57">
        <v>0</v>
      </c>
      <c r="P104" s="83">
        <v>96</v>
      </c>
      <c r="R104" s="4"/>
    </row>
    <row r="105" spans="1:18" ht="15.75" customHeight="1" hidden="1">
      <c r="A105" s="19">
        <f>'[1]Catalogue'!$C307</f>
        <v>0</v>
      </c>
      <c r="B105" s="20">
        <f>IF($A105=0,"",VLOOKUP($A105,'[1]Catalogue'!$C:$H,5,0))</f>
      </c>
      <c r="C105" s="54">
        <f>IF($A105=0,"",VLOOKUP($A105,'[1]Catalogue'!$C:$H,4,0))</f>
      </c>
      <c r="D105" s="55"/>
      <c r="E105" s="55"/>
      <c r="F105" s="56">
        <v>0</v>
      </c>
      <c r="G105" s="55"/>
      <c r="H105" s="56">
        <v>0</v>
      </c>
      <c r="I105" s="55"/>
      <c r="J105" s="56">
        <v>0</v>
      </c>
      <c r="K105" s="55">
        <v>0</v>
      </c>
      <c r="L105" s="56">
        <v>0</v>
      </c>
      <c r="M105" s="55"/>
      <c r="N105" s="56">
        <v>0</v>
      </c>
      <c r="O105" s="57">
        <v>0</v>
      </c>
      <c r="P105" s="83">
        <v>97</v>
      </c>
      <c r="R105" s="4"/>
    </row>
    <row r="106" spans="1:18" ht="15.75" customHeight="1" hidden="1">
      <c r="A106" s="19">
        <f>'[1]Catalogue'!$C308</f>
        <v>0</v>
      </c>
      <c r="B106" s="20">
        <f>IF($A106=0,"",VLOOKUP($A106,'[1]Catalogue'!$C:$H,5,0))</f>
      </c>
      <c r="C106" s="54">
        <f>IF($A106=0,"",VLOOKUP($A106,'[1]Catalogue'!$C:$H,4,0))</f>
      </c>
      <c r="D106" s="55"/>
      <c r="E106" s="55"/>
      <c r="F106" s="56">
        <v>0</v>
      </c>
      <c r="G106" s="55"/>
      <c r="H106" s="56">
        <v>0</v>
      </c>
      <c r="I106" s="55"/>
      <c r="J106" s="56">
        <v>0</v>
      </c>
      <c r="K106" s="55">
        <v>0</v>
      </c>
      <c r="L106" s="56">
        <v>0</v>
      </c>
      <c r="M106" s="55"/>
      <c r="N106" s="56">
        <v>0</v>
      </c>
      <c r="O106" s="57">
        <v>0</v>
      </c>
      <c r="P106" s="83">
        <v>98</v>
      </c>
      <c r="R106" s="4"/>
    </row>
    <row r="107" spans="1:18" ht="15.75" customHeight="1" hidden="1">
      <c r="A107" s="19">
        <f>'[1]Catalogue'!$C309</f>
        <v>0</v>
      </c>
      <c r="B107" s="20">
        <f>IF($A107=0,"",VLOOKUP($A107,'[1]Catalogue'!$C:$H,5,0))</f>
      </c>
      <c r="C107" s="54">
        <f>IF($A107=0,"",VLOOKUP($A107,'[1]Catalogue'!$C:$H,4,0))</f>
      </c>
      <c r="D107" s="55"/>
      <c r="E107" s="55"/>
      <c r="F107" s="56">
        <v>0</v>
      </c>
      <c r="G107" s="55"/>
      <c r="H107" s="56">
        <v>0</v>
      </c>
      <c r="I107" s="55"/>
      <c r="J107" s="56">
        <v>0</v>
      </c>
      <c r="K107" s="55">
        <v>0</v>
      </c>
      <c r="L107" s="56">
        <v>0</v>
      </c>
      <c r="M107" s="55"/>
      <c r="N107" s="56">
        <v>0</v>
      </c>
      <c r="O107" s="57">
        <v>0</v>
      </c>
      <c r="P107" s="83">
        <v>99</v>
      </c>
      <c r="R107" s="4"/>
    </row>
    <row r="108" spans="1:18" ht="15.75" customHeight="1" hidden="1" thickBot="1">
      <c r="A108" s="19">
        <f>'[1]Catalogue'!$C310</f>
        <v>0</v>
      </c>
      <c r="B108" s="20">
        <f>IF($A108=0,"",VLOOKUP($A108,'[1]Catalogue'!$C:$H,5,0))</f>
      </c>
      <c r="C108" s="54">
        <f>IF($A108=0,"",VLOOKUP($A108,'[1]Catalogue'!$C:$H,4,0))</f>
      </c>
      <c r="D108" s="55"/>
      <c r="E108" s="55"/>
      <c r="F108" s="56">
        <v>0</v>
      </c>
      <c r="G108" s="55"/>
      <c r="H108" s="56">
        <v>0</v>
      </c>
      <c r="I108" s="55"/>
      <c r="J108" s="56">
        <v>0</v>
      </c>
      <c r="K108" s="55">
        <v>0</v>
      </c>
      <c r="L108" s="56">
        <v>0</v>
      </c>
      <c r="M108" s="55"/>
      <c r="N108" s="56">
        <v>0</v>
      </c>
      <c r="O108" s="57">
        <v>0</v>
      </c>
      <c r="P108" s="83">
        <v>100</v>
      </c>
      <c r="R108" s="4"/>
    </row>
    <row r="109" spans="1:16" s="66" customFormat="1" ht="18" customHeight="1" thickBot="1">
      <c r="A109" s="118" t="s">
        <v>12</v>
      </c>
      <c r="B109" s="119"/>
      <c r="C109" s="120"/>
      <c r="D109" s="70">
        <f>SUM(D12:D82)</f>
        <v>50</v>
      </c>
      <c r="E109" s="70">
        <f>SUM(E12:E82)</f>
        <v>2</v>
      </c>
      <c r="F109" s="71">
        <f>SUM(F12:F108)</f>
        <v>410</v>
      </c>
      <c r="G109" s="70">
        <f>SUM(G12:G82)</f>
        <v>8</v>
      </c>
      <c r="H109" s="71">
        <f>SUM(H12:H108)</f>
        <v>1640</v>
      </c>
      <c r="I109" s="70">
        <f>SUM(I12:I82)</f>
        <v>0</v>
      </c>
      <c r="J109" s="71">
        <f>SUM(J12:J108)</f>
        <v>0</v>
      </c>
      <c r="K109" s="70">
        <f>SUM(K12:K108)</f>
        <v>0</v>
      </c>
      <c r="L109" s="71">
        <f>SUM(L12:L108)</f>
        <v>0</v>
      </c>
      <c r="M109" s="70">
        <f>SUM(M12:M82)</f>
        <v>10</v>
      </c>
      <c r="N109" s="71">
        <f>SUM(N12:N108)</f>
        <v>2050</v>
      </c>
      <c r="O109" s="72">
        <f>SUM(O12:O108)</f>
        <v>30</v>
      </c>
      <c r="P109" s="83">
        <v>101</v>
      </c>
    </row>
    <row r="110" spans="1:18" ht="16.5" customHeight="1">
      <c r="A110" s="116" t="s">
        <v>62</v>
      </c>
      <c r="B110" s="116"/>
      <c r="C110" s="116"/>
      <c r="D110" s="6"/>
      <c r="E110" s="7"/>
      <c r="F110" s="6"/>
      <c r="G110" s="7"/>
      <c r="H110" s="58"/>
      <c r="I110" s="7"/>
      <c r="J110" s="7"/>
      <c r="K110" s="7"/>
      <c r="L110" s="7"/>
      <c r="M110" s="116" t="s">
        <v>63</v>
      </c>
      <c r="N110" s="116"/>
      <c r="O110" s="116"/>
      <c r="P110" s="83"/>
      <c r="Q110" s="8"/>
      <c r="R110" s="4"/>
    </row>
    <row r="111" spans="1:18" ht="16.5" customHeight="1">
      <c r="A111" s="117" t="s">
        <v>46</v>
      </c>
      <c r="B111" s="117"/>
      <c r="C111" s="117"/>
      <c r="D111" s="6"/>
      <c r="E111" s="8"/>
      <c r="F111" s="6"/>
      <c r="G111" s="7"/>
      <c r="H111" s="10"/>
      <c r="I111" s="8"/>
      <c r="J111" s="8"/>
      <c r="K111" s="8"/>
      <c r="L111" s="8"/>
      <c r="M111" s="117" t="s">
        <v>45</v>
      </c>
      <c r="N111" s="117"/>
      <c r="O111" s="117"/>
      <c r="Q111" s="21"/>
      <c r="R111" s="4"/>
    </row>
    <row r="112" spans="1:15" s="11" customFormat="1" ht="18">
      <c r="A112" s="77">
        <v>1</v>
      </c>
      <c r="B112" s="78">
        <v>2</v>
      </c>
      <c r="C112" s="78">
        <v>3</v>
      </c>
      <c r="D112" s="78">
        <v>4</v>
      </c>
      <c r="E112" s="78">
        <v>5</v>
      </c>
      <c r="F112" s="78">
        <v>6</v>
      </c>
      <c r="G112" s="78">
        <v>7</v>
      </c>
      <c r="H112" s="78">
        <v>8</v>
      </c>
      <c r="I112" s="78">
        <v>9</v>
      </c>
      <c r="J112" s="78">
        <v>10</v>
      </c>
      <c r="K112" s="78">
        <v>11</v>
      </c>
      <c r="L112" s="78">
        <v>12</v>
      </c>
      <c r="M112" s="78">
        <v>13</v>
      </c>
      <c r="N112" s="78">
        <v>14</v>
      </c>
      <c r="O112" s="78">
        <v>15</v>
      </c>
    </row>
  </sheetData>
  <sheetProtection/>
  <mergeCells count="23">
    <mergeCell ref="L5:N5"/>
    <mergeCell ref="L3:O3"/>
    <mergeCell ref="E9:F9"/>
    <mergeCell ref="D8:D10"/>
    <mergeCell ref="A8:A11"/>
    <mergeCell ref="A110:C110"/>
    <mergeCell ref="A1:O1"/>
    <mergeCell ref="A2:O2"/>
    <mergeCell ref="E6:K6"/>
    <mergeCell ref="B8:B11"/>
    <mergeCell ref="K9:L9"/>
    <mergeCell ref="A3:C3"/>
    <mergeCell ref="A5:K5"/>
    <mergeCell ref="M110:O110"/>
    <mergeCell ref="I9:J9"/>
    <mergeCell ref="C8:C10"/>
    <mergeCell ref="A111:C111"/>
    <mergeCell ref="M111:O111"/>
    <mergeCell ref="E8:L8"/>
    <mergeCell ref="M8:N9"/>
    <mergeCell ref="O8:O10"/>
    <mergeCell ref="G9:H9"/>
    <mergeCell ref="A109:C109"/>
  </mergeCells>
  <printOptions horizontalCentered="1"/>
  <pageMargins left="0" right="0" top="0" bottom="0" header="0" footer="0"/>
  <pageSetup horizontalDpi="300" verticalDpi="300" orientation="landscape" paperSize="9" scale="80" r:id="rId1"/>
  <rowBreaks count="2" manualBreakCount="2">
    <brk id="29" max="255" man="1"/>
    <brk id="53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rightToLeft="1" zoomScaleSheetLayoutView="100" zoomScalePageLayoutView="0" workbookViewId="0" topLeftCell="G1">
      <selection activeCell="AA11" sqref="AA11"/>
    </sheetView>
  </sheetViews>
  <sheetFormatPr defaultColWidth="11.421875" defaultRowHeight="12.75"/>
  <cols>
    <col min="1" max="1" width="3.8515625" style="0" customWidth="1"/>
    <col min="2" max="19" width="2.28125" style="0" customWidth="1"/>
    <col min="20" max="35" width="6.7109375" style="0" customWidth="1"/>
    <col min="36" max="36" width="9.7109375" style="0" customWidth="1"/>
  </cols>
  <sheetData>
    <row r="1" spans="1:36" ht="16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</row>
    <row r="2" spans="1:36" ht="16.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1:36" ht="19.5">
      <c r="A3" s="144" t="s">
        <v>15</v>
      </c>
      <c r="B3" s="144"/>
      <c r="C3" s="144"/>
      <c r="D3" s="144"/>
      <c r="E3" s="144"/>
      <c r="F3" s="144"/>
      <c r="G3" s="144"/>
      <c r="H3" s="144"/>
      <c r="I3" s="144" t="s">
        <v>16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9"/>
      <c r="W3" s="9"/>
      <c r="X3" s="9"/>
      <c r="Y3" s="27"/>
      <c r="Z3" s="27"/>
      <c r="AA3" s="27"/>
      <c r="AB3" s="27"/>
      <c r="AC3" s="27"/>
      <c r="AD3" s="142" t="s">
        <v>17</v>
      </c>
      <c r="AE3" s="142"/>
      <c r="AF3" s="143" t="s">
        <v>18</v>
      </c>
      <c r="AG3" s="143"/>
      <c r="AH3" s="143"/>
      <c r="AI3" s="143"/>
      <c r="AJ3" s="143"/>
    </row>
    <row r="4" spans="1:36" ht="19.5">
      <c r="A4" s="145" t="s">
        <v>19</v>
      </c>
      <c r="B4" s="145"/>
      <c r="C4" s="145"/>
      <c r="D4" s="145"/>
      <c r="E4" s="145"/>
      <c r="F4" s="145" t="s">
        <v>51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28"/>
      <c r="W4" s="28"/>
      <c r="X4" s="28"/>
      <c r="Y4" s="29"/>
      <c r="Z4" s="29"/>
      <c r="AA4" s="29"/>
      <c r="AB4" s="29"/>
      <c r="AC4" s="29"/>
      <c r="AD4" s="142" t="s">
        <v>20</v>
      </c>
      <c r="AE4" s="142"/>
      <c r="AF4" s="143" t="s">
        <v>18</v>
      </c>
      <c r="AG4" s="143"/>
      <c r="AH4" s="143"/>
      <c r="AI4" s="143"/>
      <c r="AJ4" s="143"/>
    </row>
    <row r="5" spans="1:36" ht="34.5" thickBot="1">
      <c r="A5" s="146" t="s">
        <v>21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</row>
    <row r="6" spans="1:36" s="1" customFormat="1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0"/>
      <c r="P6" s="31"/>
      <c r="Q6" s="32"/>
      <c r="AG6" s="147" t="s">
        <v>3</v>
      </c>
      <c r="AH6" s="148"/>
      <c r="AI6" s="35">
        <v>15</v>
      </c>
      <c r="AJ6" s="36"/>
    </row>
    <row r="7" spans="1:17" s="1" customFormat="1" ht="3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2"/>
    </row>
    <row r="8" spans="1:36" s="37" customFormat="1" ht="18" customHeight="1">
      <c r="A8" s="149" t="s">
        <v>22</v>
      </c>
      <c r="B8" s="151" t="s">
        <v>23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3"/>
      <c r="T8" s="157" t="s">
        <v>24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</row>
    <row r="9" spans="1:36" ht="43.5" customHeight="1" thickBot="1">
      <c r="A9" s="150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6"/>
      <c r="T9" s="38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52" t="s">
        <v>25</v>
      </c>
    </row>
    <row r="10" spans="1:36" ht="18" customHeight="1">
      <c r="A10" s="40">
        <v>1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ht="18" customHeight="1">
      <c r="A11" s="43">
        <v>2</v>
      </c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5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36" ht="18" customHeight="1">
      <c r="A12" s="43">
        <v>3</v>
      </c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5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18" customHeight="1">
      <c r="A13" s="43">
        <v>4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>
      <c r="A14" s="43">
        <v>5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ht="18" customHeight="1">
      <c r="A15" s="43">
        <v>6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</row>
    <row r="16" spans="1:36" ht="18" customHeight="1">
      <c r="A16" s="43">
        <v>7</v>
      </c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</row>
    <row r="17" spans="1:36" ht="18" customHeight="1">
      <c r="A17" s="43">
        <v>8</v>
      </c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18" customHeight="1">
      <c r="A18" s="43">
        <v>9</v>
      </c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</row>
    <row r="19" spans="1:36" ht="18" customHeight="1">
      <c r="A19" s="43">
        <v>10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</row>
    <row r="20" spans="1:36" ht="18" customHeight="1">
      <c r="A20" s="43">
        <v>11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5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</row>
    <row r="21" spans="1:36" ht="18" customHeight="1">
      <c r="A21" s="43">
        <v>12</v>
      </c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</row>
    <row r="22" spans="1:36" ht="18" customHeight="1">
      <c r="A22" s="43">
        <v>13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</row>
    <row r="23" spans="1:36" ht="18" customHeight="1">
      <c r="A23" s="43">
        <v>14</v>
      </c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ht="18" customHeight="1">
      <c r="A24" s="43">
        <v>15</v>
      </c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</row>
    <row r="25" spans="1:36" ht="18" customHeight="1">
      <c r="A25" s="43">
        <v>16</v>
      </c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</row>
    <row r="26" spans="1:36" ht="18" customHeight="1">
      <c r="A26" s="43">
        <v>17</v>
      </c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</row>
    <row r="27" spans="1:36" ht="18" customHeight="1">
      <c r="A27" s="43">
        <v>18</v>
      </c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</row>
    <row r="28" spans="1:36" ht="18" customHeight="1">
      <c r="A28" s="43">
        <v>19</v>
      </c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8" customHeight="1" thickBot="1">
      <c r="A29" s="46">
        <v>20</v>
      </c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</row>
    <row r="30" spans="1:36" ht="18" customHeight="1" thickBot="1">
      <c r="A30" s="166" t="s">
        <v>26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</row>
    <row r="31" spans="1:29" ht="18" customHeight="1">
      <c r="A31" s="49" t="s">
        <v>27</v>
      </c>
      <c r="B31" s="169" t="s">
        <v>28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AC31" t="s">
        <v>29</v>
      </c>
    </row>
    <row r="32" spans="29:36" ht="12.75">
      <c r="AC32" s="170" t="s">
        <v>30</v>
      </c>
      <c r="AD32" s="170"/>
      <c r="AE32" s="170"/>
      <c r="AF32" s="170"/>
      <c r="AG32" s="170"/>
      <c r="AH32" s="170"/>
      <c r="AI32" s="170"/>
      <c r="AJ32" s="170"/>
    </row>
  </sheetData>
  <sheetProtection/>
  <mergeCells count="38">
    <mergeCell ref="B25:S25"/>
    <mergeCell ref="A30:S30"/>
    <mergeCell ref="B31:X31"/>
    <mergeCell ref="AC32:AJ32"/>
    <mergeCell ref="B26:S26"/>
    <mergeCell ref="B27:S27"/>
    <mergeCell ref="B28:S28"/>
    <mergeCell ref="B29:S29"/>
    <mergeCell ref="B19:S19"/>
    <mergeCell ref="B20:S20"/>
    <mergeCell ref="B21:S21"/>
    <mergeCell ref="B22:S22"/>
    <mergeCell ref="B23:S23"/>
    <mergeCell ref="B24:S24"/>
    <mergeCell ref="B13:S13"/>
    <mergeCell ref="B14:S14"/>
    <mergeCell ref="B15:S15"/>
    <mergeCell ref="B16:S16"/>
    <mergeCell ref="B17:S17"/>
    <mergeCell ref="B18:S18"/>
    <mergeCell ref="A8:A9"/>
    <mergeCell ref="B8:S9"/>
    <mergeCell ref="T8:AJ8"/>
    <mergeCell ref="B10:S10"/>
    <mergeCell ref="B11:S11"/>
    <mergeCell ref="B12:S12"/>
    <mergeCell ref="A4:E4"/>
    <mergeCell ref="F4:U4"/>
    <mergeCell ref="AD4:AE4"/>
    <mergeCell ref="AF4:AJ4"/>
    <mergeCell ref="A5:AJ5"/>
    <mergeCell ref="AG6:AH6"/>
    <mergeCell ref="A1:AJ1"/>
    <mergeCell ref="A2:AJ2"/>
    <mergeCell ref="AD3:AE3"/>
    <mergeCell ref="AF3:AJ3"/>
    <mergeCell ref="A3:H3"/>
    <mergeCell ref="I3:U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1"/>
  <sheetViews>
    <sheetView rightToLeft="1" zoomScalePageLayoutView="0" workbookViewId="0" topLeftCell="A1">
      <selection activeCell="X10" sqref="X10"/>
    </sheetView>
  </sheetViews>
  <sheetFormatPr defaultColWidth="11.421875" defaultRowHeight="12.75"/>
  <cols>
    <col min="1" max="1" width="3.8515625" style="0" customWidth="1"/>
    <col min="2" max="19" width="2.28125" style="0" customWidth="1"/>
    <col min="20" max="35" width="6.7109375" style="0" customWidth="1"/>
    <col min="36" max="36" width="9.7109375" style="0" customWidth="1"/>
  </cols>
  <sheetData>
    <row r="1" spans="1:35" ht="16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35" ht="16.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6" ht="19.5">
      <c r="A3" s="144" t="s">
        <v>15</v>
      </c>
      <c r="B3" s="144"/>
      <c r="C3" s="144"/>
      <c r="D3" s="144"/>
      <c r="E3" s="144"/>
      <c r="F3" s="144"/>
      <c r="G3" s="144"/>
      <c r="H3" s="144"/>
      <c r="I3" s="144" t="s">
        <v>16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9"/>
      <c r="W3" s="9"/>
      <c r="X3" s="9"/>
      <c r="Y3" s="27"/>
      <c r="Z3" s="27"/>
      <c r="AA3" s="27"/>
      <c r="AB3" s="27"/>
      <c r="AC3" s="27"/>
      <c r="AD3" s="142" t="s">
        <v>17</v>
      </c>
      <c r="AE3" s="142"/>
      <c r="AF3" s="143" t="s">
        <v>18</v>
      </c>
      <c r="AG3" s="143"/>
      <c r="AH3" s="143"/>
      <c r="AI3" s="143"/>
      <c r="AJ3" s="143"/>
    </row>
    <row r="4" spans="1:36" ht="19.5">
      <c r="A4" s="145" t="s">
        <v>19</v>
      </c>
      <c r="B4" s="145"/>
      <c r="C4" s="145"/>
      <c r="D4" s="145"/>
      <c r="E4" s="145"/>
      <c r="F4" s="145" t="s">
        <v>51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28"/>
      <c r="W4" s="28"/>
      <c r="X4" s="28"/>
      <c r="Y4" s="29"/>
      <c r="Z4" s="29"/>
      <c r="AA4" s="29"/>
      <c r="AB4" s="29"/>
      <c r="AC4" s="29"/>
      <c r="AD4" s="142" t="s">
        <v>20</v>
      </c>
      <c r="AE4" s="142"/>
      <c r="AF4" s="143" t="s">
        <v>18</v>
      </c>
      <c r="AG4" s="143"/>
      <c r="AH4" s="143"/>
      <c r="AI4" s="143"/>
      <c r="AJ4" s="143"/>
    </row>
    <row r="5" spans="1:35" ht="34.5" thickBot="1">
      <c r="A5" s="146" t="s">
        <v>31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</row>
    <row r="6" spans="1:36" s="1" customFormat="1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0"/>
      <c r="P6" s="31"/>
      <c r="Q6" s="32"/>
      <c r="AG6" s="50"/>
      <c r="AH6" s="33" t="s">
        <v>3</v>
      </c>
      <c r="AI6" s="34"/>
      <c r="AJ6" s="51">
        <v>16</v>
      </c>
    </row>
    <row r="7" spans="1:17" s="1" customFormat="1" ht="3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2"/>
    </row>
    <row r="8" spans="1:36" s="37" customFormat="1" ht="18" customHeight="1">
      <c r="A8" s="149" t="s">
        <v>22</v>
      </c>
      <c r="B8" s="151" t="s">
        <v>23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3"/>
      <c r="T8" s="157" t="s">
        <v>24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</row>
    <row r="9" spans="1:36" ht="43.5" customHeight="1" thickBot="1">
      <c r="A9" s="150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6"/>
      <c r="T9" s="38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52" t="s">
        <v>25</v>
      </c>
    </row>
    <row r="10" spans="1:36" ht="18" customHeight="1">
      <c r="A10" s="40">
        <v>1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ht="18" customHeight="1">
      <c r="A11" s="43">
        <v>2</v>
      </c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5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36" ht="18" customHeight="1">
      <c r="A12" s="43">
        <v>3</v>
      </c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5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18" customHeight="1">
      <c r="A13" s="43">
        <v>4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>
      <c r="A14" s="43">
        <v>5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ht="18" customHeight="1">
      <c r="A15" s="43">
        <v>6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</row>
    <row r="16" spans="1:36" ht="18" customHeight="1">
      <c r="A16" s="43">
        <v>7</v>
      </c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</row>
    <row r="17" spans="1:36" ht="18" customHeight="1">
      <c r="A17" s="43">
        <v>8</v>
      </c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18" customHeight="1">
      <c r="A18" s="43">
        <v>9</v>
      </c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</row>
    <row r="19" spans="1:36" ht="18" customHeight="1">
      <c r="A19" s="43">
        <v>10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</row>
    <row r="20" spans="1:36" ht="18" customHeight="1">
      <c r="A20" s="43">
        <v>11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5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</row>
    <row r="21" spans="1:36" ht="18" customHeight="1">
      <c r="A21" s="43">
        <v>12</v>
      </c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</row>
    <row r="22" spans="1:36" ht="18" customHeight="1">
      <c r="A22" s="43">
        <v>13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</row>
    <row r="23" spans="1:36" ht="18" customHeight="1">
      <c r="A23" s="43">
        <v>14</v>
      </c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ht="18" customHeight="1">
      <c r="A24" s="43">
        <v>15</v>
      </c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</row>
    <row r="25" spans="1:36" ht="18" customHeight="1">
      <c r="A25" s="43">
        <v>16</v>
      </c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</row>
    <row r="26" spans="1:36" ht="18" customHeight="1">
      <c r="A26" s="43">
        <v>17</v>
      </c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</row>
    <row r="27" spans="1:36" ht="18" customHeight="1">
      <c r="A27" s="43">
        <v>18</v>
      </c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</row>
    <row r="28" spans="1:36" ht="18" customHeight="1">
      <c r="A28" s="43">
        <v>19</v>
      </c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8" customHeight="1" thickBot="1">
      <c r="A29" s="46">
        <v>20</v>
      </c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</row>
    <row r="30" spans="1:36" ht="18" customHeight="1" thickBot="1">
      <c r="A30" s="166" t="s">
        <v>26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</row>
    <row r="31" spans="29:35" ht="12.75">
      <c r="AC31" s="170"/>
      <c r="AD31" s="170"/>
      <c r="AE31" s="170"/>
      <c r="AF31" s="170"/>
      <c r="AG31" s="170"/>
      <c r="AH31" s="170"/>
      <c r="AI31" s="170"/>
    </row>
  </sheetData>
  <sheetProtection/>
  <mergeCells count="36">
    <mergeCell ref="B22:S22"/>
    <mergeCell ref="B23:S23"/>
    <mergeCell ref="B24:S24"/>
    <mergeCell ref="B25:S25"/>
    <mergeCell ref="A30:S30"/>
    <mergeCell ref="AC31:AI31"/>
    <mergeCell ref="B26:S26"/>
    <mergeCell ref="B27:S27"/>
    <mergeCell ref="B28:S28"/>
    <mergeCell ref="B29:S29"/>
    <mergeCell ref="B16:S16"/>
    <mergeCell ref="B17:S17"/>
    <mergeCell ref="B18:S18"/>
    <mergeCell ref="B19:S19"/>
    <mergeCell ref="B20:S20"/>
    <mergeCell ref="B21:S21"/>
    <mergeCell ref="B10:S10"/>
    <mergeCell ref="B11:S11"/>
    <mergeCell ref="B12:S12"/>
    <mergeCell ref="B13:S13"/>
    <mergeCell ref="B14:S14"/>
    <mergeCell ref="B15:S15"/>
    <mergeCell ref="A4:E4"/>
    <mergeCell ref="F4:U4"/>
    <mergeCell ref="AD4:AE4"/>
    <mergeCell ref="AF4:AJ4"/>
    <mergeCell ref="A5:AI5"/>
    <mergeCell ref="A8:A9"/>
    <mergeCell ref="B8:S9"/>
    <mergeCell ref="T8:AJ8"/>
    <mergeCell ref="A1:AI1"/>
    <mergeCell ref="A2:AI2"/>
    <mergeCell ref="AD3:AE3"/>
    <mergeCell ref="AF3:AJ3"/>
    <mergeCell ref="A3:H3"/>
    <mergeCell ref="I3:U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KADER.G</dc:creator>
  <cp:keywords/>
  <dc:description/>
  <cp:lastModifiedBy>Edition Ultra</cp:lastModifiedBy>
  <cp:lastPrinted>2014-11-08T15:56:16Z</cp:lastPrinted>
  <dcterms:created xsi:type="dcterms:W3CDTF">2010-09-19T18:22:50Z</dcterms:created>
  <dcterms:modified xsi:type="dcterms:W3CDTF">2014-11-08T15:57:57Z</dcterms:modified>
  <cp:category/>
  <cp:version/>
  <cp:contentType/>
  <cp:contentStatus/>
</cp:coreProperties>
</file>